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.MOH-ANNAMEL\Desktop\პროაქტიული\ბიუჯეტი\"/>
    </mc:Choice>
  </mc:AlternateContent>
  <bookViews>
    <workbookView xWindow="0" yWindow="0" windowWidth="24075" windowHeight="12435"/>
  </bookViews>
  <sheets>
    <sheet name="1 კვარტალი " sheetId="1" r:id="rId1"/>
  </sheets>
  <calcPr calcId="152511"/>
</workbook>
</file>

<file path=xl/calcChain.xml><?xml version="1.0" encoding="utf-8"?>
<calcChain xmlns="http://schemas.openxmlformats.org/spreadsheetml/2006/main">
  <c r="D11" i="1" l="1"/>
  <c r="D5" i="1"/>
  <c r="F6" i="1" l="1"/>
  <c r="F11" i="1"/>
  <c r="C18" i="1"/>
  <c r="F5" i="1"/>
  <c r="E18" i="1"/>
  <c r="F7" i="1"/>
  <c r="F8" i="1"/>
  <c r="F9" i="1"/>
  <c r="F10" i="1"/>
  <c r="F12" i="1"/>
  <c r="F13" i="1"/>
  <c r="F14" i="1"/>
  <c r="F15" i="1"/>
  <c r="F16" i="1"/>
  <c r="F17" i="1"/>
  <c r="D18" i="1" l="1"/>
  <c r="F18" i="1" l="1"/>
</calcChain>
</file>

<file path=xl/sharedStrings.xml><?xml version="1.0" encoding="utf-8"?>
<sst xmlns="http://schemas.openxmlformats.org/spreadsheetml/2006/main" count="21" uniqueCount="21">
  <si>
    <t>№</t>
  </si>
  <si>
    <t>ბიუჯეტი</t>
  </si>
  <si>
    <t>აპარატის წლიური გეგმა</t>
  </si>
  <si>
    <t>დაზუსტებული გეგმა</t>
  </si>
  <si>
    <t>გაწეული ხარჯი</t>
  </si>
  <si>
    <t>სხვაობა წლიურ გეგმასა და ხარჯს შორის</t>
  </si>
  <si>
    <t>ხელფასი - გეგმა</t>
  </si>
  <si>
    <t>პრემია - გეგმა</t>
  </si>
  <si>
    <t>სოციალური უზრუნველყოფა</t>
  </si>
  <si>
    <t>ხელშეკრულება</t>
  </si>
  <si>
    <t>მივლინება</t>
  </si>
  <si>
    <t>ოფისის ხარჯები</t>
  </si>
  <si>
    <t>წარმომადგენლობითი ხარჯები</t>
  </si>
  <si>
    <t>ტრანსპორტისა და ტექნიკის ექსპლუატაციის და მოვლა-შენახვის ხარჯები</t>
  </si>
  <si>
    <t>სხვა დანარჩენი საქონელი და მომსახურება</t>
  </si>
  <si>
    <t>სხვა ხარჯები</t>
  </si>
  <si>
    <t>რბილი ინვენტარის, უნიფორმისა და პირადი ჰიგიენის საგნების შეძენის ხარჯები</t>
  </si>
  <si>
    <t>არაფინანსური აქტივები</t>
  </si>
  <si>
    <t>სულ ჯამი</t>
  </si>
  <si>
    <t>დანამატი - გეგმა</t>
  </si>
  <si>
    <t xml:space="preserve"> აჭარის ავტონომიური რესპუბლიკის ჯანმრთელობისა და სოციალური დაცვის სამინისტროს 2025 წლის  ბიუჯეტის შესრულების შესახებ ინფორმაცია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</si>
</sst>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&quot;_-;\-* #,##0.00&quot; &quot;_-;_-* &quot;-&quot;??&quot; &quot;_-;_-@_-"/>
    <numFmt numFmtId="165" formatCode="_-* #,##0&quot; &quot;_-;\-* #,##0&quot; &quot;_-;_-* &quot;-&quot;??&quot; 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K9" sqref="K9"/>
    </sheetView>
  </sheetViews>
  <sheetFormatPr defaultRowHeight="15" x14ac:dyDescent="0.25"/>
  <cols>
    <col min="1" max="1" width="5.28515625" customWidth="1"/>
    <col min="2" max="2" width="32.140625" customWidth="1"/>
    <col min="3" max="3" width="21" customWidth="1"/>
    <col min="4" max="4" width="17.5703125" customWidth="1"/>
    <col min="5" max="5" width="18.140625" customWidth="1"/>
    <col min="6" max="6" width="22.5703125" customWidth="1"/>
  </cols>
  <sheetData>
    <row r="1" spans="1:6" x14ac:dyDescent="0.25">
      <c r="A1" s="7" t="s">
        <v>20</v>
      </c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x14ac:dyDescent="0.25">
      <c r="A3" s="8"/>
      <c r="B3" s="8"/>
      <c r="C3" s="8"/>
      <c r="D3" s="8"/>
      <c r="E3" s="8"/>
      <c r="F3" s="8"/>
    </row>
    <row r="4" spans="1:6" ht="52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29.25" customHeight="1" x14ac:dyDescent="0.25">
      <c r="A5" s="2">
        <v>1</v>
      </c>
      <c r="B5" s="1" t="s">
        <v>6</v>
      </c>
      <c r="C5" s="3">
        <v>3010652</v>
      </c>
      <c r="D5" s="3">
        <f>C5-15792</f>
        <v>2994860</v>
      </c>
      <c r="E5" s="3">
        <v>2994860</v>
      </c>
      <c r="F5" s="6">
        <f>D5-E5</f>
        <v>0</v>
      </c>
    </row>
    <row r="6" spans="1:6" ht="29.25" customHeight="1" x14ac:dyDescent="0.25">
      <c r="A6" s="2">
        <v>2</v>
      </c>
      <c r="B6" s="1" t="s">
        <v>19</v>
      </c>
      <c r="C6" s="3">
        <v>46606</v>
      </c>
      <c r="D6" s="3">
        <v>46606</v>
      </c>
      <c r="E6" s="3">
        <v>27366</v>
      </c>
      <c r="F6" s="6">
        <f>D6-E6</f>
        <v>19240</v>
      </c>
    </row>
    <row r="7" spans="1:6" ht="26.25" customHeight="1" x14ac:dyDescent="0.25">
      <c r="A7" s="2">
        <v>3</v>
      </c>
      <c r="B7" s="1" t="s">
        <v>7</v>
      </c>
      <c r="C7" s="3">
        <v>195990</v>
      </c>
      <c r="D7" s="3">
        <v>195990</v>
      </c>
      <c r="E7" s="3">
        <v>195990</v>
      </c>
      <c r="F7" s="6">
        <f t="shared" ref="F7:F17" si="0">D7-E7</f>
        <v>0</v>
      </c>
    </row>
    <row r="8" spans="1:6" ht="31.5" customHeight="1" x14ac:dyDescent="0.25">
      <c r="A8" s="2">
        <v>4</v>
      </c>
      <c r="B8" s="1" t="s">
        <v>8</v>
      </c>
      <c r="C8" s="3">
        <v>30000</v>
      </c>
      <c r="D8" s="3">
        <v>57180</v>
      </c>
      <c r="E8" s="3">
        <v>54133</v>
      </c>
      <c r="F8" s="6">
        <f t="shared" si="0"/>
        <v>3047</v>
      </c>
    </row>
    <row r="9" spans="1:6" ht="28.5" customHeight="1" x14ac:dyDescent="0.25">
      <c r="A9" s="2">
        <v>5</v>
      </c>
      <c r="B9" s="1" t="s">
        <v>9</v>
      </c>
      <c r="C9" s="3">
        <v>1004704</v>
      </c>
      <c r="D9" s="3">
        <v>1004704</v>
      </c>
      <c r="E9" s="3">
        <v>1004510</v>
      </c>
      <c r="F9" s="6">
        <f t="shared" si="0"/>
        <v>194</v>
      </c>
    </row>
    <row r="10" spans="1:6" ht="28.5" customHeight="1" x14ac:dyDescent="0.25">
      <c r="A10" s="2">
        <v>6</v>
      </c>
      <c r="B10" s="1" t="s">
        <v>10</v>
      </c>
      <c r="C10" s="3">
        <v>20000</v>
      </c>
      <c r="D10" s="3">
        <v>20000</v>
      </c>
      <c r="E10" s="3">
        <v>12700</v>
      </c>
      <c r="F10" s="6">
        <f t="shared" si="0"/>
        <v>7300</v>
      </c>
    </row>
    <row r="11" spans="1:6" ht="28.5" customHeight="1" x14ac:dyDescent="0.25">
      <c r="A11" s="2">
        <v>7</v>
      </c>
      <c r="B11" s="1" t="s">
        <v>11</v>
      </c>
      <c r="C11" s="3">
        <v>213866</v>
      </c>
      <c r="D11" s="3">
        <f>213866+27864</f>
        <v>241730</v>
      </c>
      <c r="E11" s="3">
        <v>167958</v>
      </c>
      <c r="F11" s="6">
        <f t="shared" si="0"/>
        <v>73772</v>
      </c>
    </row>
    <row r="12" spans="1:6" ht="31.5" customHeight="1" x14ac:dyDescent="0.25">
      <c r="A12" s="2">
        <v>8</v>
      </c>
      <c r="B12" s="1" t="s">
        <v>12</v>
      </c>
      <c r="C12" s="3">
        <v>40000</v>
      </c>
      <c r="D12" s="3">
        <v>40000</v>
      </c>
      <c r="E12" s="3">
        <v>34445</v>
      </c>
      <c r="F12" s="6">
        <f t="shared" si="0"/>
        <v>5555</v>
      </c>
    </row>
    <row r="13" spans="1:6" ht="49.5" customHeight="1" x14ac:dyDescent="0.25">
      <c r="A13" s="2">
        <v>9</v>
      </c>
      <c r="B13" s="1" t="s">
        <v>13</v>
      </c>
      <c r="C13" s="3">
        <v>126000</v>
      </c>
      <c r="D13" s="3">
        <v>126000</v>
      </c>
      <c r="E13" s="3">
        <v>107932</v>
      </c>
      <c r="F13" s="6">
        <f t="shared" si="0"/>
        <v>18068</v>
      </c>
    </row>
    <row r="14" spans="1:6" ht="31.5" customHeight="1" x14ac:dyDescent="0.25">
      <c r="A14" s="2">
        <v>10</v>
      </c>
      <c r="B14" s="1" t="s">
        <v>14</v>
      </c>
      <c r="C14" s="3">
        <v>63000</v>
      </c>
      <c r="D14" s="3">
        <v>63000</v>
      </c>
      <c r="E14" s="3">
        <v>62998</v>
      </c>
      <c r="F14" s="6">
        <f t="shared" si="0"/>
        <v>2</v>
      </c>
    </row>
    <row r="15" spans="1:6" ht="24" customHeight="1" x14ac:dyDescent="0.25">
      <c r="A15" s="2">
        <v>11</v>
      </c>
      <c r="B15" s="1" t="s">
        <v>15</v>
      </c>
      <c r="C15" s="3">
        <v>8000</v>
      </c>
      <c r="D15" s="3">
        <v>8000</v>
      </c>
      <c r="E15" s="3">
        <v>6633</v>
      </c>
      <c r="F15" s="6">
        <f t="shared" si="0"/>
        <v>1367</v>
      </c>
    </row>
    <row r="16" spans="1:6" ht="55.5" customHeight="1" x14ac:dyDescent="0.25">
      <c r="A16" s="2">
        <v>12</v>
      </c>
      <c r="B16" s="1" t="s">
        <v>16</v>
      </c>
      <c r="C16" s="3">
        <v>2500</v>
      </c>
      <c r="D16" s="3">
        <v>2500</v>
      </c>
      <c r="E16" s="3">
        <v>1745</v>
      </c>
      <c r="F16" s="6">
        <f t="shared" si="0"/>
        <v>755</v>
      </c>
    </row>
    <row r="17" spans="1:6" ht="26.25" customHeight="1" x14ac:dyDescent="0.25">
      <c r="A17" s="2">
        <v>13</v>
      </c>
      <c r="B17" s="1" t="s">
        <v>17</v>
      </c>
      <c r="C17" s="3">
        <v>170000</v>
      </c>
      <c r="D17" s="3">
        <v>151748</v>
      </c>
      <c r="E17" s="3">
        <v>151254</v>
      </c>
      <c r="F17" s="6">
        <f t="shared" si="0"/>
        <v>494</v>
      </c>
    </row>
    <row r="18" spans="1:6" ht="27" customHeight="1" x14ac:dyDescent="0.25">
      <c r="A18" s="2">
        <v>14</v>
      </c>
      <c r="B18" s="1" t="s">
        <v>18</v>
      </c>
      <c r="C18" s="3">
        <f>SUM(C5:C17)</f>
        <v>4931318</v>
      </c>
      <c r="D18" s="3">
        <f>SUM(D5:D17)</f>
        <v>4952318</v>
      </c>
      <c r="E18" s="4">
        <f>SUM(E5:E17)</f>
        <v>4822524</v>
      </c>
      <c r="F18" s="5">
        <f>D18-E18</f>
        <v>129794</v>
      </c>
    </row>
  </sheetData>
  <mergeCells count="1">
    <mergeCell ref="A1:F3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კვარტალი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Melashvili</cp:lastModifiedBy>
  <cp:lastPrinted>2025-09-03T09:24:15Z</cp:lastPrinted>
  <dcterms:created xsi:type="dcterms:W3CDTF">2015-02-03T06:36:23Z</dcterms:created>
  <dcterms:modified xsi:type="dcterms:W3CDTF">2026-02-11T06:21:10Z</dcterms:modified>
</cp:coreProperties>
</file>