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 (4)" sheetId="6" r:id="rId1"/>
    <sheet name="Лист1" sheetId="7" r:id="rId2"/>
  </sheets>
  <definedNames>
    <definedName name="_xlnm._FilterDatabase" localSheetId="0" hidden="1">'Лист1 (4)'!$A$8:$P$129</definedName>
    <definedName name="_xlnm.Print_Area" localSheetId="0">'Лист1 (4)'!$A$2:$AI$411</definedName>
  </definedNames>
  <calcPr calcId="162913"/>
</workbook>
</file>

<file path=xl/calcChain.xml><?xml version="1.0" encoding="utf-8"?>
<calcChain xmlns="http://schemas.openxmlformats.org/spreadsheetml/2006/main">
  <c r="L112" i="6" l="1"/>
  <c r="Q30" i="7"/>
  <c r="Q27" i="7"/>
</calcChain>
</file>

<file path=xl/sharedStrings.xml><?xml version="1.0" encoding="utf-8"?>
<sst xmlns="http://schemas.openxmlformats.org/spreadsheetml/2006/main" count="680" uniqueCount="443">
  <si>
    <t>ცნობა</t>
  </si>
  <si>
    <t>№</t>
  </si>
  <si>
    <t>შესყიდული საქონლის ან მომსახურების დასახელება</t>
  </si>
  <si>
    <t>შესყიდვის საშუალება</t>
  </si>
  <si>
    <t>მიმწოდებლის დასახელება</t>
  </si>
  <si>
    <t>ხელშეკრულება</t>
  </si>
  <si>
    <t>საქონლის ან მომსახურების მიწოდება</t>
  </si>
  <si>
    <t>N</t>
  </si>
  <si>
    <t>შესყიდვის განხორციელების ვადა/თარიღი</t>
  </si>
  <si>
    <t>aWaris a.r .ჯანმრთელობისა და სოციალური დაცვის სამინისტროს შიდა აუდიტის დეპარტამენტს</t>
  </si>
  <si>
    <t>ბიუჯეტის დაგეგმვისა და სახელმწიფო შესყიდვების დეპარტამენტის</t>
  </si>
  <si>
    <t>2013 წლის 1 იანვრიდან 2013 წლის 1 ივნისამდე  განხორციელებული სახელმწიფო შესყიდვების შესახებ</t>
  </si>
  <si>
    <t>სსიპ ,,სახელისუფლებო სპეციალური კავშირების სააგენტო“</t>
  </si>
  <si>
    <t>გ.შ.</t>
  </si>
  <si>
    <t>კაბელური ტელევიზია</t>
  </si>
  <si>
    <t>საკანცელარიო საქონელი</t>
  </si>
  <si>
    <t>ხელშეკრულების ღირებულება</t>
  </si>
  <si>
    <t>საწვავი (ბენზინი)</t>
  </si>
  <si>
    <t xml:space="preserve">სატელეკომუნიკაციო მომსახურების </t>
  </si>
  <si>
    <t>საბანერო მომსახურება</t>
  </si>
  <si>
    <t>მოქმედების ვადა</t>
  </si>
  <si>
    <t>შპს ,,სერვ.ჯი“</t>
  </si>
  <si>
    <t>გაზეთების მოწოდება</t>
  </si>
  <si>
    <t>შპს ბათუმი-ექსპრესი“</t>
  </si>
  <si>
    <t>ავტომანქანების რემონტი</t>
  </si>
  <si>
    <t>შპს ,,tv era~</t>
  </si>
  <si>
    <t>კოდექსის განახლება</t>
  </si>
  <si>
    <t>ინდ.მეწარმე ბადრი გორაძე</t>
  </si>
  <si>
    <t>სხვადასხვა სახის წარმ. დანიშნ.საქონელი</t>
  </si>
  <si>
    <t>საბეჭდი ქაღალდი</t>
  </si>
  <si>
    <t>სატენდერო ღირებულება</t>
  </si>
  <si>
    <t>სახელშეკრულებო თანხა</t>
  </si>
  <si>
    <t>გამარჯვებული</t>
  </si>
  <si>
    <t>შპს ,,ახალი ამბების სააგენტო კაუკასუსნიუსი“</t>
  </si>
  <si>
    <t>სერვერზე ჰოსტინგის გამოყოფა</t>
  </si>
  <si>
    <t>საინფორმაციო ვიდეო რგოლის დამზადება</t>
  </si>
  <si>
    <t>ხელშეკრულების ნომერი</t>
  </si>
  <si>
    <t xml:space="preserve">შპს რომპეტროლ საქართველო </t>
  </si>
  <si>
    <t>სპეცკავშირის სიტემით საკომუნიკაციო მომსახურება</t>
  </si>
  <si>
    <t>პროგრამული უზრუნველყოფა</t>
  </si>
  <si>
    <t>საფინანსო ანალიტიკური სამსახური</t>
  </si>
  <si>
    <t>CMR</t>
  </si>
  <si>
    <t>ე.ტ.</t>
  </si>
  <si>
    <t>მონაწილე პრეტენდენტები</t>
  </si>
  <si>
    <t>განცხადების N</t>
  </si>
  <si>
    <t>საფოსტო მომსახურება</t>
  </si>
  <si>
    <t>შპს ,,თეგი“</t>
  </si>
  <si>
    <t>ბროშურები, პოსტერები</t>
  </si>
  <si>
    <t xml:space="preserve">                              ი ნ ფ ო რ მ ა ც ი ა
განხორციელებული სახელმწიფო შესყიდვების შესახებ 
     2018 წელი </t>
  </si>
  <si>
    <t>შპს ,,ენგადი“</t>
  </si>
  <si>
    <r>
      <t>შპს ,,</t>
    </r>
    <r>
      <rPr>
        <sz val="10"/>
        <color theme="1"/>
        <rFont val="Sylfaen"/>
        <family val="1"/>
        <charset val="204"/>
      </rPr>
      <t>ETALONI 2012“</t>
    </r>
  </si>
  <si>
    <t>ჰიგიენური საშუალებები</t>
  </si>
  <si>
    <t>ინდ.მეწარმე ისაკ ნინიძე</t>
  </si>
  <si>
    <t>შპს ,,ორანიე ლეუ“</t>
  </si>
  <si>
    <t>კ.ტ</t>
  </si>
  <si>
    <t>სს სილქნეტი</t>
  </si>
  <si>
    <t>შპს ,,პენსან ჯორჯია“</t>
  </si>
  <si>
    <t>cpv</t>
  </si>
  <si>
    <t>სიგელები</t>
  </si>
  <si>
    <t>შპს გ.კ. ჯგუფი</t>
  </si>
  <si>
    <t>ზეთები</t>
  </si>
  <si>
    <t>ფილტრი</t>
  </si>
  <si>
    <t>ინტერნეტი</t>
  </si>
  <si>
    <t>ავტომანქანების დაზღვევა</t>
  </si>
  <si>
    <t>აგვისტო</t>
  </si>
  <si>
    <t>სექტემბერი</t>
  </si>
  <si>
    <t>სს ფრანს ავტო</t>
  </si>
  <si>
    <t>ექსკლუზივი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</si>
  <si>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</si>
  <si>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</si>
  <si>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</si>
  <si>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</si>
  <si>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</si>
  <si>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</si>
  <si>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</si>
  <si>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მანქანების შეკეთება და ტექნიკური მომსახურება</t>
  </si>
  <si>
    <t>საწვავი (დიზელი)</t>
  </si>
  <si>
    <t>CMR210147746</t>
  </si>
  <si>
    <t>02/315</t>
  </si>
  <si>
    <t>73.75</t>
  </si>
  <si>
    <t>CMR210153158</t>
  </si>
  <si>
    <t>02//316</t>
  </si>
  <si>
    <t>02/317</t>
  </si>
  <si>
    <t>CMR210153161</t>
  </si>
  <si>
    <t>CMR210153164</t>
  </si>
  <si>
    <t>02/318</t>
  </si>
  <si>
    <t>CMR220005247</t>
  </si>
  <si>
    <t>02/319</t>
  </si>
  <si>
    <t>CMR220006966</t>
  </si>
  <si>
    <t>02/320</t>
  </si>
  <si>
    <t>CMR220006975</t>
  </si>
  <si>
    <t>1350.60</t>
  </si>
  <si>
    <t>CMR220006981</t>
  </si>
  <si>
    <t>CMR220007024</t>
  </si>
  <si>
    <t>02/321</t>
  </si>
  <si>
    <t>02/322</t>
  </si>
  <si>
    <t>CMR220007758</t>
  </si>
  <si>
    <t>02/323</t>
  </si>
  <si>
    <t>17,01,2022</t>
  </si>
  <si>
    <t>CMR220007827</t>
  </si>
  <si>
    <t>02/324</t>
  </si>
  <si>
    <t>CMR220007770</t>
  </si>
  <si>
    <t>02/325</t>
  </si>
  <si>
    <t>25,01,2022</t>
  </si>
  <si>
    <t>31,12,2022</t>
  </si>
  <si>
    <t>CMR220007831</t>
  </si>
  <si>
    <t>CMR220025434</t>
  </si>
  <si>
    <t>ჭურჭელი</t>
  </si>
  <si>
    <t>შპს ,,გენამო“</t>
  </si>
  <si>
    <t>02/326</t>
  </si>
  <si>
    <t>ჩაიდანი</t>
  </si>
  <si>
    <t>ა(ა)იპ ,,მაკრო“</t>
  </si>
  <si>
    <t>02/327</t>
  </si>
  <si>
    <t>02/328</t>
  </si>
  <si>
    <t>CMR220029169</t>
  </si>
  <si>
    <t>CMR220029175</t>
  </si>
  <si>
    <t>02/329</t>
  </si>
  <si>
    <t>CMR220029200</t>
  </si>
  <si>
    <t>02/330</t>
  </si>
  <si>
    <t>CMR220029254</t>
  </si>
  <si>
    <t>CMR220032631</t>
  </si>
  <si>
    <t>ssip finansTa samin.akademia</t>
  </si>
  <si>
    <t>02/331</t>
  </si>
  <si>
    <t>satreningo momsaxureba</t>
  </si>
  <si>
    <t>30,06,2022</t>
  </si>
  <si>
    <t>CMR220033221</t>
  </si>
  <si>
    <t>02/332</t>
  </si>
  <si>
    <t>CMR220034432</t>
  </si>
  <si>
    <t>qaRaldis CanTebi</t>
  </si>
  <si>
    <t>შპს ,,poligraf servisi“</t>
  </si>
  <si>
    <t>02/333</t>
  </si>
  <si>
    <t>CMR220036643</t>
  </si>
  <si>
    <t>CMR220039526</t>
  </si>
  <si>
    <t>შპსირბათ-ფ.ნ</t>
  </si>
  <si>
    <t>02/334</t>
  </si>
  <si>
    <t>02/335</t>
  </si>
  <si>
    <t>შპს ,,tarieli“</t>
  </si>
  <si>
    <t>CMR220039911</t>
  </si>
  <si>
    <t>CMR220039528</t>
  </si>
  <si>
    <t>კონსოლიდირებული</t>
  </si>
  <si>
    <t>ელექტრონული ტენდერი</t>
  </si>
  <si>
    <t>CMR220042225</t>
  </si>
  <si>
    <t>02/336</t>
  </si>
  <si>
    <t>07,03,2022</t>
  </si>
  <si>
    <t>10,03,2022</t>
  </si>
  <si>
    <t>31,05,2022</t>
  </si>
  <si>
    <t>სამედიცინო სახარჯი მასალა; მედიკამენტები</t>
  </si>
  <si>
    <t>CMR220042238</t>
  </si>
  <si>
    <t>შპს "პსპ ფარმა"</t>
  </si>
  <si>
    <t>შპს "გეფა"</t>
  </si>
  <si>
    <t>02/337</t>
  </si>
  <si>
    <t>02/338</t>
  </si>
  <si>
    <t>CMR220042252</t>
  </si>
  <si>
    <t>შპს "ფირსთ მედი"</t>
  </si>
  <si>
    <t>შპს "თბილისი მედიკ"</t>
  </si>
  <si>
    <t>02/339</t>
  </si>
  <si>
    <t>CMR220042257</t>
  </si>
  <si>
    <t>CMR220042264</t>
  </si>
  <si>
    <t>შპს "ავერსი ფარმა"</t>
  </si>
  <si>
    <t>02/340</t>
  </si>
  <si>
    <t>02/341</t>
  </si>
  <si>
    <t>CMR220042273</t>
  </si>
  <si>
    <t>შპს "სამედიცინო სივრცე"</t>
  </si>
  <si>
    <t>ყვავილების თაიგული</t>
  </si>
  <si>
    <t>CMR220042166</t>
  </si>
  <si>
    <t>ი.მ. თამუნა ჯორბენაძე</t>
  </si>
  <si>
    <t>02/342</t>
  </si>
  <si>
    <t>01,05,2022</t>
  </si>
  <si>
    <t>09,03,2022</t>
  </si>
  <si>
    <t>CMR220048929</t>
  </si>
  <si>
    <t>კომპიუტერული მოწყობილობები; კომპიუტერული მოწყობილობების შეკეთება</t>
  </si>
  <si>
    <t>CMR220044714</t>
  </si>
  <si>
    <t>შპს "გეპა"</t>
  </si>
  <si>
    <t>02/343</t>
  </si>
  <si>
    <t>16,03,2022</t>
  </si>
  <si>
    <t>21,03,2022</t>
  </si>
  <si>
    <t>30,03,2022</t>
  </si>
  <si>
    <t>რესტორნის მომსახურება</t>
  </si>
  <si>
    <t>CMR220055424</t>
  </si>
  <si>
    <t>შპს "გრიინ ინვესტ"</t>
  </si>
  <si>
    <t>13,04,2022</t>
  </si>
  <si>
    <t>ადმინისტრაციული მომსახურება</t>
  </si>
  <si>
    <t>CMR220053018</t>
  </si>
  <si>
    <t>სსიპ "საქართველოს საკანონმდებლო მაცნე"</t>
  </si>
  <si>
    <t>15,03,2022</t>
  </si>
  <si>
    <t>25,04,2022</t>
  </si>
  <si>
    <t>CMR220057574</t>
  </si>
  <si>
    <t>12,04,2022</t>
  </si>
  <si>
    <t xml:space="preserve">CMR220063052
</t>
  </si>
  <si>
    <t>შპს "ორანიე ლეუ"</t>
  </si>
  <si>
    <t>02/344</t>
  </si>
  <si>
    <t>03,05,2022</t>
  </si>
  <si>
    <t>CMR220064812</t>
  </si>
  <si>
    <t>შპს "ეტალონი"</t>
  </si>
  <si>
    <t>02/345</t>
  </si>
  <si>
    <t>06,05,2022</t>
  </si>
  <si>
    <t>01,09,2022</t>
  </si>
  <si>
    <t>10,05,2022</t>
  </si>
  <si>
    <t>CMR220067179</t>
  </si>
  <si>
    <t>11,05,2022</t>
  </si>
  <si>
    <t>CMR220066149</t>
  </si>
  <si>
    <t>შპს "პენსან ჯორჯია"</t>
  </si>
  <si>
    <t>02/346</t>
  </si>
  <si>
    <t>CMR220066157</t>
  </si>
  <si>
    <t>შპს "ერთიგონი"</t>
  </si>
  <si>
    <t>02/347</t>
  </si>
  <si>
    <t>31,01,2023</t>
  </si>
  <si>
    <t>სამკერდე მიკროფონი</t>
  </si>
  <si>
    <t>CMR220067149</t>
  </si>
  <si>
    <t>შპს "ვიდეოსკოპი"</t>
  </si>
  <si>
    <t>02/348</t>
  </si>
  <si>
    <t>16,05,2022</t>
  </si>
  <si>
    <t>10,06,2022</t>
  </si>
  <si>
    <t>ტრანსპორტით მომსახურება</t>
  </si>
  <si>
    <t>CMR220069378</t>
  </si>
  <si>
    <t>ი.მ. გიორგი კორძაია</t>
  </si>
  <si>
    <t>02/349</t>
  </si>
  <si>
    <t>19,05,2022</t>
  </si>
  <si>
    <t>CMR220070608</t>
  </si>
  <si>
    <t>02/350</t>
  </si>
  <si>
    <t>20,05,2022</t>
  </si>
  <si>
    <t>15,06,2022</t>
  </si>
  <si>
    <t>ნათურები</t>
  </si>
  <si>
    <t>CMR220071358</t>
  </si>
  <si>
    <t>შპს "ახალი ნათება"</t>
  </si>
  <si>
    <t>02/351</t>
  </si>
  <si>
    <t>24,05,2022</t>
  </si>
  <si>
    <t>06,06,2022</t>
  </si>
  <si>
    <t>ფარდა-ჟალუზები</t>
  </si>
  <si>
    <t>CMR220072025</t>
  </si>
  <si>
    <t>შპს "დიო"</t>
  </si>
  <si>
    <t>02/352</t>
  </si>
  <si>
    <t>CMR220073380</t>
  </si>
  <si>
    <t>02/353</t>
  </si>
  <si>
    <t>27,05,2022</t>
  </si>
  <si>
    <t>01,06,2022</t>
  </si>
  <si>
    <t>საკონდიტრო ნაწარმი</t>
  </si>
  <si>
    <t>CMR220075382</t>
  </si>
  <si>
    <t>შპს "დონა"</t>
  </si>
  <si>
    <t>CMR220075389</t>
  </si>
  <si>
    <t>შპს "ტარიელი"</t>
  </si>
  <si>
    <t>პარკირება</t>
  </si>
  <si>
    <t>CMR220075837</t>
  </si>
  <si>
    <t>შპს "ბათუმის ავტოტრანსპორტი"</t>
  </si>
  <si>
    <t>02/354</t>
  </si>
  <si>
    <t>02,06,2022</t>
  </si>
  <si>
    <t>365 დღე</t>
  </si>
  <si>
    <t>30,07,2022</t>
  </si>
  <si>
    <t>CMR220078934</t>
  </si>
  <si>
    <t>CMR220080007</t>
  </si>
  <si>
    <t>02/355</t>
  </si>
  <si>
    <t>14,06,2022</t>
  </si>
  <si>
    <t>CMR220080012</t>
  </si>
  <si>
    <t>ი.მ. ნესტან შერვაშიძე</t>
  </si>
  <si>
    <t>02/356</t>
  </si>
  <si>
    <t>CMR220080831</t>
  </si>
  <si>
    <t>02/357</t>
  </si>
  <si>
    <t>CMR220080833</t>
  </si>
  <si>
    <t>ი.მ. ამირან დიასამიძე</t>
  </si>
  <si>
    <t>02/358</t>
  </si>
  <si>
    <t>20,06,2022</t>
  </si>
  <si>
    <t>აპოსტილით დამოწმება</t>
  </si>
  <si>
    <t>CMR220081953</t>
  </si>
  <si>
    <t>სსიპ სახელმწიფო სერვისების განვითარების სააგენტო</t>
  </si>
  <si>
    <t>CMR220083744</t>
  </si>
  <si>
    <t>02/359</t>
  </si>
  <si>
    <t>22,06,2022</t>
  </si>
  <si>
    <t>25,06,2022</t>
  </si>
  <si>
    <t>კედლის კონდიციონერი</t>
  </si>
  <si>
    <t>CMR220087973</t>
  </si>
  <si>
    <t>შპს "კუპერჰანტერ"</t>
  </si>
  <si>
    <t>02/360</t>
  </si>
  <si>
    <t>01,07,2022</t>
  </si>
  <si>
    <t>10,07,2022</t>
  </si>
  <si>
    <t>CMR220090170</t>
  </si>
  <si>
    <t>05,07,2022</t>
  </si>
  <si>
    <t>სან პეტროლიუმ ჯორჯია</t>
  </si>
  <si>
    <t>28,12,2021</t>
  </si>
  <si>
    <t>531.29</t>
  </si>
  <si>
    <t>673.90</t>
  </si>
  <si>
    <t>715.30</t>
  </si>
  <si>
    <t>835.56</t>
  </si>
  <si>
    <t>491.66</t>
  </si>
  <si>
    <t>01/61/</t>
  </si>
  <si>
    <t>01/62/</t>
  </si>
  <si>
    <t>სს სადაზღვევო კომპანია უნისონი</t>
  </si>
  <si>
    <t>01/63/</t>
  </si>
  <si>
    <t>2885.47</t>
  </si>
  <si>
    <t>245.07</t>
  </si>
  <si>
    <t>221.34</t>
  </si>
  <si>
    <t>237.16</t>
  </si>
  <si>
    <t>შპს თეგეტა რითეილი</t>
  </si>
  <si>
    <t>01/64/</t>
  </si>
  <si>
    <t>03,02,2022</t>
  </si>
  <si>
    <t>14.30</t>
  </si>
  <si>
    <t>52.00</t>
  </si>
  <si>
    <t>01/65/</t>
  </si>
  <si>
    <t>08,02,2022</t>
  </si>
  <si>
    <t>01,08,2022</t>
  </si>
  <si>
    <t>2`250</t>
  </si>
  <si>
    <t>1`800</t>
  </si>
  <si>
    <t>01/66/</t>
  </si>
  <si>
    <t>24,02,2022</t>
  </si>
  <si>
    <t>05,03,2022</t>
  </si>
  <si>
    <t>162.49</t>
  </si>
  <si>
    <t>სავარძლები</t>
  </si>
  <si>
    <t>შპს ვმგ</t>
  </si>
  <si>
    <t>01/68/</t>
  </si>
  <si>
    <t>20,07,2022</t>
  </si>
  <si>
    <t>აკუმულატორი</t>
  </si>
  <si>
    <t>01/69/</t>
  </si>
  <si>
    <t>27,07,2022</t>
  </si>
  <si>
    <t>30,12,2022</t>
  </si>
  <si>
    <t>31,05,2026</t>
  </si>
  <si>
    <t>NAT210023767</t>
  </si>
  <si>
    <t>შპს საინფორმაციო კომუნიკაციების სისტემები; შპს "საქართველოს ფოსტა"</t>
  </si>
  <si>
    <t>შპს "საქართველოს ფოსტა"</t>
  </si>
  <si>
    <t>03/27/</t>
  </si>
  <si>
    <t>10`000</t>
  </si>
  <si>
    <t>446.40</t>
  </si>
  <si>
    <t>735.69</t>
  </si>
  <si>
    <t>381.30</t>
  </si>
  <si>
    <t>641.70</t>
  </si>
  <si>
    <t>702.15</t>
  </si>
  <si>
    <t>548.70</t>
  </si>
  <si>
    <t>NAT210024378</t>
  </si>
  <si>
    <t>12`000</t>
  </si>
  <si>
    <t>03/28/</t>
  </si>
  <si>
    <t>3`371.98</t>
  </si>
  <si>
    <t>850.00</t>
  </si>
  <si>
    <t>3`927.01</t>
  </si>
  <si>
    <t>NAT210024564</t>
  </si>
  <si>
    <t>თეგეტა მოტორსი; შპს ავტოტრანსგრუპი</t>
  </si>
  <si>
    <t>შპს ავტოტრანსგრუპი</t>
  </si>
  <si>
    <t>03/29/</t>
  </si>
  <si>
    <t>30`000</t>
  </si>
  <si>
    <t>3`517.89</t>
  </si>
  <si>
    <t>1`351.73</t>
  </si>
  <si>
    <t>კარტრიჯები</t>
  </si>
  <si>
    <t>NAT220000342</t>
  </si>
  <si>
    <t xml:space="preserve"> შპს ალფა ფორვარდი;  შპს ადელაინი</t>
  </si>
  <si>
    <t xml:space="preserve"> შპს ადელაინი</t>
  </si>
  <si>
    <t>03/30/</t>
  </si>
  <si>
    <t>22`000</t>
  </si>
  <si>
    <t>8`841</t>
  </si>
  <si>
    <t>6`395.50</t>
  </si>
  <si>
    <t>შპს კომპანია GEOSM</t>
  </si>
  <si>
    <t>ავტომანქანისრემონტი</t>
  </si>
  <si>
    <t>შპს ,,მაგთიკომი“</t>
  </si>
  <si>
    <t>CMR180067058</t>
  </si>
  <si>
    <t>CON210000492</t>
  </si>
  <si>
    <t>CON210000489</t>
  </si>
  <si>
    <t>CON210000469</t>
  </si>
  <si>
    <t>CON210000540</t>
  </si>
  <si>
    <t>CON210000621</t>
  </si>
  <si>
    <t>CON190000375</t>
  </si>
  <si>
    <t>CON210000890</t>
  </si>
  <si>
    <t>CON210000539</t>
  </si>
  <si>
    <t>მობილური სატელეფონო კავშირის მომსახურებები</t>
  </si>
  <si>
    <t>CPV</t>
  </si>
  <si>
    <t>ოქტომბერი</t>
  </si>
  <si>
    <t>ნოემბერი</t>
  </si>
  <si>
    <t>დეკემბერი</t>
  </si>
  <si>
    <t>6079.08</t>
  </si>
  <si>
    <t>4942.15</t>
  </si>
  <si>
    <t>დარჩენილი</t>
  </si>
  <si>
    <t>3646.25</t>
  </si>
  <si>
    <t>4037.30</t>
  </si>
  <si>
    <t>3714.18</t>
  </si>
  <si>
    <t>4486.30</t>
  </si>
  <si>
    <t>5511.78</t>
  </si>
  <si>
    <t>6060.42</t>
  </si>
  <si>
    <t>სავარძელი</t>
  </si>
  <si>
    <t>CMR220092626</t>
  </si>
  <si>
    <t>შპს "სეფა"</t>
  </si>
  <si>
    <t>02/361</t>
  </si>
  <si>
    <t>11,07,2022</t>
  </si>
  <si>
    <t>15,07,2022</t>
  </si>
  <si>
    <t>CMR220100649</t>
  </si>
  <si>
    <t>29,07,2022</t>
  </si>
  <si>
    <t>სარესტორნო მომსახურება</t>
  </si>
  <si>
    <t>CMR220100655</t>
  </si>
  <si>
    <t>შპს "მეგრულ ლაზური 2"</t>
  </si>
  <si>
    <t>28,07,2022</t>
  </si>
  <si>
    <t>CMR220100662</t>
  </si>
  <si>
    <t>02/362</t>
  </si>
  <si>
    <t>03,08,2022</t>
  </si>
  <si>
    <t>10,08,2022</t>
  </si>
  <si>
    <t>CMR220100664</t>
  </si>
  <si>
    <t>02/363</t>
  </si>
  <si>
    <t>05,08,2022</t>
  </si>
  <si>
    <t>CMR220103414</t>
  </si>
  <si>
    <r>
      <t>შპს "</t>
    </r>
    <r>
      <rPr>
        <sz val="10"/>
        <rFont val="Sylfaen"/>
        <family val="1"/>
        <charset val="204"/>
      </rPr>
      <t>GEOSM"</t>
    </r>
  </si>
  <si>
    <t>15,08,2022</t>
  </si>
  <si>
    <t>25,08,2022</t>
  </si>
  <si>
    <t>01,11,2022</t>
  </si>
  <si>
    <t>6`760.00</t>
  </si>
  <si>
    <t>2`535.00</t>
  </si>
  <si>
    <t>4`225.00</t>
  </si>
  <si>
    <t>თაიგული</t>
  </si>
  <si>
    <t>CMR220105937</t>
  </si>
  <si>
    <t>24,08,2022</t>
  </si>
  <si>
    <t>CMR220107200</t>
  </si>
  <si>
    <t>ავტომანქანების დიაგნოსტიკა</t>
  </si>
  <si>
    <t>CMR220106903</t>
  </si>
  <si>
    <t>შპს "დიაგნოსტიკა აჭარა"</t>
  </si>
  <si>
    <t>02/366</t>
  </si>
  <si>
    <t>02/365</t>
  </si>
  <si>
    <t>02/364</t>
  </si>
  <si>
    <t>29,08,2022</t>
  </si>
  <si>
    <t>25,12,2022</t>
  </si>
  <si>
    <t>CMR22010905</t>
  </si>
  <si>
    <t>31,08,2022</t>
  </si>
  <si>
    <t>CMR220114701</t>
  </si>
  <si>
    <t>შპს "კანცბუმი"</t>
  </si>
  <si>
    <t>02/367</t>
  </si>
  <si>
    <t>19,09,2022</t>
  </si>
  <si>
    <t>30,09,2022</t>
  </si>
  <si>
    <t xml:space="preserve">1`072.50 </t>
  </si>
  <si>
    <t>CMR220117084</t>
  </si>
  <si>
    <t>26,09,2022</t>
  </si>
  <si>
    <t>CMR220120953</t>
  </si>
  <si>
    <t>27,09,2022</t>
  </si>
  <si>
    <t>CMR220122599</t>
  </si>
  <si>
    <t>02/368</t>
  </si>
  <si>
    <t>04,10,2022</t>
  </si>
  <si>
    <t>10,10,2022</t>
  </si>
  <si>
    <t>NAT220014599</t>
  </si>
  <si>
    <t>შპს მ.პ.ჯ. მასტერ პრინტ ჯეორჯია</t>
  </si>
  <si>
    <t>შპს ალფა ფორვარდი; შპს ადელაინი; შპს იზი გრუპი; შპს მ.პ.ჯ. მასტერ პრინტ ჯეორჯია</t>
  </si>
  <si>
    <t xml:space="preserve">6`000.00 </t>
  </si>
  <si>
    <t>კომპიუტერული მოწყობილობები</t>
  </si>
  <si>
    <t>NAT220015799</t>
  </si>
  <si>
    <t>შპს გეპა; შპს ადელაინი; შპს ჯეოტექნიკ; შპს ჯი-თი-ეს ჯგუფი</t>
  </si>
  <si>
    <t>შპს ჯი-თი-ეს ჯგუფი</t>
  </si>
  <si>
    <t>03/31/</t>
  </si>
  <si>
    <t>03/32/</t>
  </si>
  <si>
    <t xml:space="preserve">35`926.00 </t>
  </si>
  <si>
    <t>საბურავები</t>
  </si>
  <si>
    <t>CON220000299</t>
  </si>
  <si>
    <t>01/70/</t>
  </si>
  <si>
    <t>14,09,2022</t>
  </si>
  <si>
    <t>01,03,2023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</si>
</sst>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&quot; &quot;##0.00"/>
    <numFmt numFmtId="165" formatCode="#&quot; &quot;##0"/>
    <numFmt numFmtId="166" formatCode="##&quot; &quot;##0.00"/>
    <numFmt numFmtId="167" formatCode="###&quot; &quot;##0.00"/>
    <numFmt numFmtId="168" formatCode=".&quot; &quot;##;"/>
    <numFmt numFmtId="169" formatCode="#.0&quot; &quot;##0"/>
  </numFmts>
  <fonts count="43" x14ac:knownFonts="1">
    <font>
      <sz val="11"/>
      <color theme="1"/>
      <name val="Calibri"/>
      <family val="2"/>
      <charset val="204"/>
      <scheme val="minor"/>
    </font>
    <font>
      <sz val="14"/>
      <color theme="1"/>
      <name val="Sylfaen"/>
      <family val="1"/>
    </font>
    <font>
      <sz val="11"/>
      <color theme="1"/>
      <name val="Sylfaen"/>
      <family val="1"/>
    </font>
    <font>
      <sz val="10"/>
      <color theme="1"/>
      <name val="Sylfaen"/>
      <family val="1"/>
    </font>
    <font>
      <sz val="10"/>
      <name val="Arial"/>
      <family val="2"/>
      <charset val="204"/>
    </font>
    <font>
      <sz val="10"/>
      <name val="AcadNusx"/>
    </font>
    <font>
      <sz val="10"/>
      <color theme="1"/>
      <name val="AcadNusx"/>
    </font>
    <font>
      <sz val="10"/>
      <name val="Sylfaen"/>
      <family val="1"/>
    </font>
    <font>
      <sz val="10"/>
      <color theme="1"/>
      <name val="Sylfaen"/>
      <family val="1"/>
      <charset val="204"/>
    </font>
    <font>
      <sz val="10"/>
      <name val="Arial Cyr"/>
      <charset val="204"/>
    </font>
    <font>
      <b/>
      <sz val="10"/>
      <color theme="1"/>
      <name val="Sylfaen"/>
      <family val="1"/>
      <charset val="204"/>
    </font>
    <font>
      <sz val="12"/>
      <color indexed="8"/>
      <name val="AcadNusx"/>
    </font>
    <font>
      <sz val="10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0"/>
      <name val="Sylfaen"/>
      <family val="1"/>
      <charset val="204"/>
    </font>
    <font>
      <b/>
      <sz val="14"/>
      <color theme="1"/>
      <name val="Sylfae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9"/>
      <color theme="1"/>
      <name val="Sylfaen"/>
      <family val="1"/>
      <charset val="204"/>
    </font>
    <font>
      <b/>
      <sz val="10"/>
      <color rgb="FFFF0000"/>
      <name val="Sylfaen"/>
      <family val="1"/>
      <charset val="204"/>
    </font>
    <font>
      <sz val="12"/>
      <color theme="1"/>
      <name val="Sylfaen"/>
      <family val="1"/>
    </font>
    <font>
      <b/>
      <sz val="12"/>
      <color theme="1"/>
      <name val="Sylfaen"/>
      <family val="1"/>
      <charset val="204"/>
    </font>
    <font>
      <sz val="10"/>
      <color theme="4"/>
      <name val="Sylfaen"/>
      <family val="1"/>
    </font>
    <font>
      <sz val="10"/>
      <color theme="4"/>
      <name val="AcadNusx"/>
    </font>
    <font>
      <sz val="10"/>
      <color theme="4"/>
      <name val="Arial"/>
      <family val="2"/>
      <charset val="204"/>
    </font>
    <font>
      <sz val="12"/>
      <color theme="4"/>
      <name val="Sylfaen"/>
      <family val="1"/>
    </font>
    <font>
      <sz val="12"/>
      <name val="Sylfaen"/>
      <family val="1"/>
    </font>
    <font>
      <sz val="14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sz val="18"/>
      <name val="Arial"/>
      <family val="2"/>
      <charset val="204"/>
    </font>
    <font>
      <sz val="11"/>
      <color rgb="FF363636"/>
      <name val="Verdana"/>
      <family val="2"/>
      <charset val="204"/>
    </font>
    <font>
      <sz val="10"/>
      <color theme="1"/>
      <name val="Arial"/>
      <family val="2"/>
      <charset val="204"/>
    </font>
    <font>
      <sz val="10"/>
      <color rgb="FF363636"/>
      <name val="Arial"/>
      <family val="2"/>
      <charset val="204"/>
    </font>
    <font>
      <b/>
      <sz val="11"/>
      <color theme="1"/>
      <name val="Sylfaen"/>
      <family val="1"/>
    </font>
    <font>
      <sz val="10"/>
      <color rgb="FF363636"/>
      <name val="Verdana"/>
      <family val="2"/>
      <charset val="204"/>
    </font>
    <font>
      <b/>
      <sz val="10"/>
      <color theme="1"/>
      <name val="Sylfaen"/>
      <family val="1"/>
    </font>
    <font>
      <sz val="10"/>
      <color rgb="FF222222"/>
      <name val="Sylfaen"/>
      <family val="1"/>
      <charset val="204"/>
    </font>
    <font>
      <b/>
      <sz val="14"/>
      <color theme="1"/>
      <name val="Sylfaen"/>
      <family val="1"/>
    </font>
    <font>
      <b/>
      <sz val="12"/>
      <color theme="1"/>
      <name val="AcadNusx"/>
    </font>
    <font>
      <sz val="10"/>
      <color theme="1"/>
      <name val="Verdana"/>
      <family val="2"/>
    </font>
    <font>
      <sz val="10"/>
      <color theme="1"/>
      <name val="Verdana"/>
      <family val="2"/>
      <charset val="204"/>
    </font>
    <font>
      <b/>
      <sz val="9"/>
      <color theme="1"/>
      <name val="Sylfaen"/>
      <family val="1"/>
    </font>
    <font>
      <sz val="9"/>
      <name val="Arial"/>
      <family val="2"/>
      <charset val="204"/>
    </font>
    <font>
      <b/>
      <sz val="10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320">
    <xf numFmtId="0" fontId="0" fillId="0" borderId="0" xfId="0"/>
    <xf numFmtId="0" fontId="2" fillId="0" borderId="2" xfId="0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165" fontId="4" fillId="0" borderId="6" xfId="1" applyNumberFormat="1" applyFont="1" applyFill="1" applyBorder="1" applyAlignment="1">
      <alignment vertical="center" wrapText="1"/>
    </xf>
    <xf numFmtId="14" fontId="4" fillId="0" borderId="6" xfId="1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0" borderId="6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textRotation="90" wrapText="1"/>
    </xf>
    <xf numFmtId="0" fontId="14" fillId="0" borderId="6" xfId="0" applyFont="1" applyFill="1" applyBorder="1" applyAlignment="1">
      <alignment horizontal="center" vertical="center" textRotation="90" wrapText="1"/>
    </xf>
    <xf numFmtId="0" fontId="17" fillId="0" borderId="1" xfId="0" applyFont="1" applyFill="1" applyBorder="1" applyAlignment="1">
      <alignment horizontal="center" vertical="center" textRotation="90" wrapText="1"/>
    </xf>
    <xf numFmtId="0" fontId="17" fillId="0" borderId="6" xfId="0" applyFont="1" applyFill="1" applyBorder="1" applyAlignment="1">
      <alignment horizontal="center" vertical="center" textRotation="90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14" fontId="7" fillId="0" borderId="7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textRotation="90" wrapText="1"/>
    </xf>
    <xf numFmtId="0" fontId="20" fillId="0" borderId="6" xfId="0" applyFont="1" applyFill="1" applyBorder="1" applyAlignment="1">
      <alignment horizontal="center" vertical="center" textRotation="90" wrapText="1"/>
    </xf>
    <xf numFmtId="0" fontId="20" fillId="0" borderId="2" xfId="0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164" fontId="10" fillId="0" borderId="21" xfId="0" applyNumberFormat="1" applyFont="1" applyFill="1" applyBorder="1" applyAlignment="1">
      <alignment horizontal="center" vertical="center" textRotation="90" wrapText="1"/>
    </xf>
    <xf numFmtId="164" fontId="10" fillId="0" borderId="23" xfId="0" applyNumberFormat="1" applyFont="1" applyFill="1" applyBorder="1" applyAlignment="1">
      <alignment horizontal="center" vertical="center" textRotation="90" wrapText="1"/>
    </xf>
    <xf numFmtId="0" fontId="13" fillId="0" borderId="16" xfId="0" applyFont="1" applyFill="1" applyBorder="1" applyAlignment="1">
      <alignment horizontal="center" vertical="center" wrapText="1"/>
    </xf>
    <xf numFmtId="165" fontId="13" fillId="0" borderId="17" xfId="0" applyNumberFormat="1" applyFont="1" applyFill="1" applyBorder="1" applyAlignment="1">
      <alignment horizontal="center" vertical="center" wrapText="1"/>
    </xf>
    <xf numFmtId="166" fontId="3" fillId="0" borderId="24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textRotation="90" wrapText="1"/>
    </xf>
    <xf numFmtId="0" fontId="7" fillId="4" borderId="0" xfId="0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166" fontId="7" fillId="0" borderId="19" xfId="0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166" fontId="8" fillId="0" borderId="24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4" fontId="7" fillId="0" borderId="11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166" fontId="21" fillId="0" borderId="2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166" fontId="7" fillId="0" borderId="24" xfId="0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8" fontId="13" fillId="0" borderId="4" xfId="0" applyNumberFormat="1" applyFont="1" applyFill="1" applyBorder="1" applyAlignment="1">
      <alignment horizontal="center" vertical="center" wrapText="1"/>
    </xf>
    <xf numFmtId="168" fontId="13" fillId="0" borderId="2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5" fillId="0" borderId="8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textRotation="90" wrapText="1"/>
    </xf>
    <xf numFmtId="0" fontId="10" fillId="0" borderId="6" xfId="0" applyNumberFormat="1" applyFont="1" applyFill="1" applyBorder="1" applyAlignment="1">
      <alignment horizontal="center" vertical="center" textRotation="90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164" fontId="10" fillId="3" borderId="9" xfId="0" applyNumberFormat="1" applyFont="1" applyFill="1" applyBorder="1" applyAlignment="1">
      <alignment horizontal="center" vertical="center" textRotation="90" wrapText="1"/>
    </xf>
    <xf numFmtId="164" fontId="10" fillId="3" borderId="12" xfId="0" applyNumberFormat="1" applyFont="1" applyFill="1" applyBorder="1" applyAlignment="1">
      <alignment horizontal="center" vertical="center" textRotation="90" wrapText="1"/>
    </xf>
    <xf numFmtId="165" fontId="13" fillId="3" borderId="4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4" fontId="18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5" borderId="6" xfId="1" applyFont="1" applyFill="1" applyBorder="1" applyAlignment="1">
      <alignment vertical="center" wrapText="1"/>
    </xf>
    <xf numFmtId="164" fontId="3" fillId="5" borderId="6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167" fontId="3" fillId="6" borderId="2" xfId="0" applyNumberFormat="1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center" vertical="center" wrapText="1"/>
    </xf>
    <xf numFmtId="165" fontId="27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165" fontId="27" fillId="0" borderId="4" xfId="0" applyNumberFormat="1" applyFont="1" applyFill="1" applyBorder="1" applyAlignment="1">
      <alignment horizontal="center" vertical="center" wrapText="1"/>
    </xf>
    <xf numFmtId="168" fontId="27" fillId="0" borderId="4" xfId="0" applyNumberFormat="1" applyFont="1" applyFill="1" applyBorder="1" applyAlignment="1">
      <alignment horizontal="center" vertical="center" wrapText="1"/>
    </xf>
    <xf numFmtId="169" fontId="27" fillId="0" borderId="4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164" fontId="3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30" fillId="0" borderId="1" xfId="1" applyNumberFormat="1" applyFont="1" applyFill="1" applyBorder="1" applyAlignment="1">
      <alignment horizontal="center" vertical="center" wrapText="1"/>
    </xf>
    <xf numFmtId="165" fontId="30" fillId="0" borderId="6" xfId="1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9" fillId="0" borderId="2" xfId="0" applyFont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4" fillId="0" borderId="25" xfId="0" applyFont="1" applyFill="1" applyBorder="1" applyAlignment="1">
      <alignment horizontal="center" vertical="center" wrapText="1"/>
    </xf>
    <xf numFmtId="0" fontId="34" fillId="5" borderId="2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65" fontId="14" fillId="0" borderId="2" xfId="1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165" fontId="12" fillId="0" borderId="2" xfId="1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164" fontId="15" fillId="7" borderId="2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6" fillId="0" borderId="13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165" fontId="30" fillId="0" borderId="2" xfId="1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14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left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165" fontId="28" fillId="5" borderId="5" xfId="1" applyNumberFormat="1" applyFont="1" applyFill="1" applyBorder="1" applyAlignment="1">
      <alignment vertical="center" wrapText="1"/>
    </xf>
    <xf numFmtId="165" fontId="28" fillId="5" borderId="4" xfId="1" applyNumberFormat="1" applyFont="1" applyFill="1" applyBorder="1" applyAlignment="1">
      <alignment vertical="center" wrapText="1"/>
    </xf>
    <xf numFmtId="165" fontId="41" fillId="5" borderId="2" xfId="1" applyNumberFormat="1" applyFont="1" applyFill="1" applyBorder="1" applyAlignment="1">
      <alignment vertical="center" wrapText="1"/>
    </xf>
    <xf numFmtId="2" fontId="18" fillId="3" borderId="4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166" fontId="21" fillId="0" borderId="5" xfId="0" applyNumberFormat="1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66" fontId="7" fillId="0" borderId="5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2" xfId="1" applyFont="1" applyFill="1" applyBorder="1" applyAlignment="1">
      <alignment horizontal="left" vertical="center" wrapText="1"/>
    </xf>
    <xf numFmtId="17" fontId="8" fillId="0" borderId="3" xfId="0" applyNumberFormat="1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left" vertical="center" wrapText="1"/>
    </xf>
    <xf numFmtId="0" fontId="22" fillId="0" borderId="6" xfId="1" applyFont="1" applyFill="1" applyBorder="1" applyAlignment="1">
      <alignment horizontal="left" vertical="center" wrapText="1"/>
    </xf>
    <xf numFmtId="165" fontId="23" fillId="0" borderId="1" xfId="1" applyNumberFormat="1" applyFont="1" applyFill="1" applyBorder="1" applyAlignment="1">
      <alignment horizontal="center" vertical="center" wrapText="1"/>
    </xf>
    <xf numFmtId="165" fontId="23" fillId="0" borderId="6" xfId="1" applyNumberFormat="1" applyFont="1" applyFill="1" applyBorder="1" applyAlignment="1">
      <alignment horizontal="center" vertical="center" wrapText="1"/>
    </xf>
    <xf numFmtId="165" fontId="30" fillId="0" borderId="1" xfId="1" applyNumberFormat="1" applyFont="1" applyFill="1" applyBorder="1" applyAlignment="1">
      <alignment horizontal="center" vertical="center" wrapText="1"/>
    </xf>
    <xf numFmtId="165" fontId="30" fillId="0" borderId="6" xfId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14" fontId="21" fillId="0" borderId="6" xfId="0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14" fontId="3" fillId="0" borderId="10" xfId="0" applyNumberFormat="1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66" fontId="3" fillId="0" borderId="21" xfId="0" applyNumberFormat="1" applyFont="1" applyFill="1" applyBorder="1" applyAlignment="1">
      <alignment horizontal="center" vertical="center" wrapText="1"/>
    </xf>
    <xf numFmtId="166" fontId="3" fillId="0" borderId="23" xfId="0" applyNumberFormat="1" applyFont="1" applyFill="1" applyBorder="1" applyAlignment="1">
      <alignment horizontal="center" vertic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164" fontId="3" fillId="0" borderId="27" xfId="0" applyNumberFormat="1" applyFont="1" applyFill="1" applyBorder="1" applyAlignment="1">
      <alignment horizontal="center" vertical="center" wrapText="1"/>
    </xf>
    <xf numFmtId="164" fontId="3" fillId="0" borderId="22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164" fontId="3" fillId="3" borderId="20" xfId="0" applyNumberFormat="1" applyFont="1" applyFill="1" applyBorder="1" applyAlignment="1">
      <alignment horizontal="center" vertical="center" wrapText="1"/>
    </xf>
    <xf numFmtId="164" fontId="3" fillId="3" borderId="22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left" vertical="center" wrapText="1"/>
    </xf>
    <xf numFmtId="0" fontId="34" fillId="0" borderId="27" xfId="0" applyFont="1" applyFill="1" applyBorder="1" applyAlignment="1">
      <alignment horizontal="center" vertical="center" wrapText="1"/>
    </xf>
    <xf numFmtId="165" fontId="30" fillId="0" borderId="10" xfId="1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14" fontId="3" fillId="0" borderId="29" xfId="0" applyNumberFormat="1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166" fontId="8" fillId="0" borderId="21" xfId="0" applyNumberFormat="1" applyFont="1" applyFill="1" applyBorder="1" applyAlignment="1">
      <alignment horizontal="center" vertical="center" wrapText="1"/>
    </xf>
    <xf numFmtId="166" fontId="8" fillId="0" borderId="23" xfId="0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14" fontId="8" fillId="0" borderId="11" xfId="0" applyNumberFormat="1" applyFont="1" applyFill="1" applyBorder="1" applyAlignment="1">
      <alignment horizontal="center" vertical="center" wrapText="1"/>
    </xf>
    <xf numFmtId="14" fontId="8" fillId="0" borderId="7" xfId="0" applyNumberFormat="1" applyFont="1" applyFill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5" fontId="4" fillId="0" borderId="10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165" fontId="28" fillId="5" borderId="7" xfId="1" applyNumberFormat="1" applyFont="1" applyFill="1" applyBorder="1" applyAlignment="1">
      <alignment horizontal="center" vertical="center" wrapText="1"/>
    </xf>
    <xf numFmtId="165" fontId="28" fillId="5" borderId="8" xfId="1" applyNumberFormat="1" applyFont="1" applyFill="1" applyBorder="1" applyAlignment="1">
      <alignment horizontal="center" vertical="center" wrapText="1"/>
    </xf>
    <xf numFmtId="165" fontId="28" fillId="5" borderId="5" xfId="1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textRotation="90" wrapText="1"/>
    </xf>
    <xf numFmtId="0" fontId="40" fillId="0" borderId="6" xfId="0" applyFont="1" applyFill="1" applyBorder="1" applyAlignment="1">
      <alignment horizontal="center" vertical="center" textRotation="90" wrapText="1"/>
    </xf>
    <xf numFmtId="0" fontId="34" fillId="0" borderId="1" xfId="0" applyFont="1" applyFill="1" applyBorder="1" applyAlignment="1">
      <alignment horizontal="center" vertical="center" textRotation="90" wrapText="1"/>
    </xf>
    <xf numFmtId="0" fontId="34" fillId="0" borderId="6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04"/>
  <sheetViews>
    <sheetView tabSelected="1" view="pageBreakPreview" topLeftCell="A86" zoomScaleSheetLayoutView="100" workbookViewId="0">
      <selection activeCell="K120" sqref="K120"/>
    </sheetView>
  </sheetViews>
  <sheetFormatPr defaultRowHeight="18" x14ac:dyDescent="0.25"/>
  <cols>
    <col min="1" max="1" width="5" style="163" customWidth="1"/>
    <col min="2" max="2" width="38.140625" style="16" customWidth="1"/>
    <col min="3" max="3" width="12.5703125" style="12" customWidth="1"/>
    <col min="4" max="4" width="19" style="157" customWidth="1"/>
    <col min="5" max="5" width="25" style="1" customWidth="1"/>
    <col min="6" max="6" width="15.28515625" style="100" customWidth="1"/>
    <col min="7" max="7" width="14" style="11" customWidth="1"/>
    <col min="8" max="8" width="15" style="11" customWidth="1"/>
    <col min="9" max="9" width="15.140625" style="11" customWidth="1"/>
    <col min="10" max="10" width="24.140625" style="44" customWidth="1"/>
    <col min="11" max="11" width="17.140625" style="65" customWidth="1"/>
    <col min="12" max="12" width="15.85546875" style="124" customWidth="1"/>
    <col min="13" max="13" width="11.7109375" style="2" customWidth="1"/>
    <col min="14" max="14" width="9.7109375" style="2" customWidth="1"/>
    <col min="15" max="15" width="10.85546875" style="6" customWidth="1"/>
    <col min="16" max="16" width="10.42578125" style="6" customWidth="1"/>
    <col min="17" max="17" width="11.5703125" style="6" customWidth="1"/>
    <col min="18" max="18" width="17.140625" style="6" customWidth="1"/>
    <col min="19" max="24" width="9.5703125" style="6" customWidth="1"/>
    <col min="25" max="25" width="9" style="6" hidden="1" customWidth="1"/>
    <col min="26" max="26" width="0" style="6" hidden="1" customWidth="1"/>
    <col min="27" max="28" width="9.28515625" style="6" customWidth="1"/>
    <col min="29" max="29" width="10.5703125" style="6" customWidth="1"/>
    <col min="30" max="16384" width="9.140625" style="6"/>
  </cols>
  <sheetData>
    <row r="1" spans="1:25" ht="21.75" hidden="1" customHeight="1" x14ac:dyDescent="0.25">
      <c r="A1" s="194" t="s">
        <v>0</v>
      </c>
      <c r="B1" s="52"/>
      <c r="C1" s="52"/>
      <c r="D1" s="164"/>
      <c r="E1" s="52"/>
      <c r="F1" s="98"/>
      <c r="G1" s="53"/>
      <c r="H1" s="52"/>
      <c r="I1" s="53"/>
      <c r="J1" s="54"/>
      <c r="K1" s="55"/>
      <c r="L1" s="112"/>
      <c r="M1" s="7"/>
      <c r="N1" s="3"/>
    </row>
    <row r="2" spans="1:25" ht="21.75" hidden="1" customHeight="1" x14ac:dyDescent="0.25">
      <c r="A2" s="195" t="s">
        <v>9</v>
      </c>
      <c r="B2" s="4"/>
      <c r="C2" s="4"/>
      <c r="D2" s="198"/>
      <c r="E2" s="4"/>
      <c r="F2" s="99"/>
      <c r="G2" s="8"/>
      <c r="H2" s="4"/>
      <c r="I2" s="8"/>
      <c r="J2" s="8"/>
      <c r="K2" s="56"/>
      <c r="L2" s="113"/>
      <c r="M2" s="8"/>
      <c r="N2" s="4"/>
    </row>
    <row r="3" spans="1:25" ht="21.75" hidden="1" customHeight="1" x14ac:dyDescent="0.25">
      <c r="A3" s="195" t="s">
        <v>10</v>
      </c>
      <c r="B3" s="4"/>
      <c r="C3" s="4"/>
      <c r="D3" s="198"/>
      <c r="E3" s="4"/>
      <c r="F3" s="99"/>
      <c r="G3" s="8"/>
      <c r="H3" s="4"/>
      <c r="I3" s="8"/>
      <c r="J3" s="8"/>
      <c r="K3" s="56"/>
      <c r="L3" s="113"/>
      <c r="M3" s="8"/>
      <c r="N3" s="4"/>
    </row>
    <row r="4" spans="1:25" s="10" customFormat="1" ht="21.75" hidden="1" customHeight="1" x14ac:dyDescent="0.25">
      <c r="A4" s="163" t="s">
        <v>11</v>
      </c>
      <c r="B4" s="1"/>
      <c r="C4" s="1"/>
      <c r="D4" s="157"/>
      <c r="E4" s="1"/>
      <c r="F4" s="100"/>
      <c r="G4" s="11"/>
      <c r="H4" s="1"/>
      <c r="I4" s="11"/>
      <c r="J4" s="44"/>
      <c r="K4" s="57"/>
      <c r="L4" s="114"/>
      <c r="M4" s="11"/>
      <c r="N4" s="1"/>
    </row>
    <row r="5" spans="1:25" s="10" customFormat="1" ht="63" customHeight="1" x14ac:dyDescent="0.25">
      <c r="A5" s="58" t="s">
        <v>48</v>
      </c>
      <c r="B5" s="32"/>
      <c r="C5" s="32"/>
      <c r="D5" s="165"/>
      <c r="E5" s="66"/>
      <c r="F5" s="101"/>
      <c r="G5" s="32"/>
      <c r="H5" s="32"/>
      <c r="I5" s="32"/>
      <c r="J5" s="45"/>
      <c r="K5" s="59"/>
      <c r="L5" s="115"/>
      <c r="M5" s="148"/>
      <c r="N5" s="148"/>
      <c r="O5" s="148"/>
      <c r="P5" s="148"/>
      <c r="Q5" s="148"/>
      <c r="R5" s="32"/>
      <c r="S5" s="32"/>
      <c r="T5" s="32"/>
      <c r="U5" s="32"/>
      <c r="V5" s="32"/>
      <c r="W5" s="32"/>
      <c r="X5" s="32"/>
      <c r="Y5" s="32"/>
    </row>
    <row r="6" spans="1:25" ht="64.5" customHeight="1" x14ac:dyDescent="0.25">
      <c r="A6" s="173" t="s">
        <v>1</v>
      </c>
      <c r="B6" s="33" t="s">
        <v>2</v>
      </c>
      <c r="C6" s="30" t="s">
        <v>3</v>
      </c>
      <c r="D6" s="30" t="s">
        <v>41</v>
      </c>
      <c r="E6" s="33" t="s">
        <v>4</v>
      </c>
      <c r="F6" s="102" t="s">
        <v>5</v>
      </c>
      <c r="G6" s="35" t="s">
        <v>8</v>
      </c>
      <c r="H6" s="28" t="s">
        <v>6</v>
      </c>
      <c r="I6" s="37" t="s">
        <v>20</v>
      </c>
      <c r="J6" s="46" t="s">
        <v>57</v>
      </c>
      <c r="K6" s="60" t="s">
        <v>16</v>
      </c>
      <c r="L6" s="116"/>
      <c r="M6" s="318" t="s">
        <v>68</v>
      </c>
      <c r="N6" s="318" t="s">
        <v>69</v>
      </c>
      <c r="O6" s="318" t="s">
        <v>70</v>
      </c>
      <c r="P6" s="318" t="s">
        <v>71</v>
      </c>
      <c r="Q6" s="318" t="s">
        <v>72</v>
      </c>
      <c r="R6" s="316" t="s">
        <v>73</v>
      </c>
      <c r="S6" s="316" t="s">
        <v>74</v>
      </c>
      <c r="T6" s="316" t="s">
        <v>64</v>
      </c>
      <c r="U6" s="316" t="s">
        <v>65</v>
      </c>
      <c r="V6" s="316" t="s">
        <v>360</v>
      </c>
      <c r="W6" s="316" t="s">
        <v>361</v>
      </c>
      <c r="X6" s="316" t="s">
        <v>362</v>
      </c>
      <c r="Y6" s="71"/>
    </row>
    <row r="7" spans="1:25" ht="81" customHeight="1" x14ac:dyDescent="0.25">
      <c r="A7" s="174"/>
      <c r="B7" s="34"/>
      <c r="C7" s="31"/>
      <c r="D7" s="178"/>
      <c r="E7" s="34"/>
      <c r="F7" s="103"/>
      <c r="G7" s="36"/>
      <c r="H7" s="29"/>
      <c r="I7" s="38"/>
      <c r="J7" s="47"/>
      <c r="K7" s="61"/>
      <c r="L7" s="117"/>
      <c r="M7" s="319"/>
      <c r="N7" s="319"/>
      <c r="O7" s="319"/>
      <c r="P7" s="319"/>
      <c r="Q7" s="319"/>
      <c r="R7" s="317"/>
      <c r="S7" s="317"/>
      <c r="T7" s="317"/>
      <c r="U7" s="317"/>
      <c r="V7" s="317"/>
      <c r="W7" s="317"/>
      <c r="X7" s="317"/>
      <c r="Y7" s="29"/>
    </row>
    <row r="8" spans="1:25" ht="27.75" customHeight="1" x14ac:dyDescent="0.25">
      <c r="A8" s="62">
        <v>1</v>
      </c>
      <c r="B8" s="14">
        <v>2</v>
      </c>
      <c r="C8" s="5">
        <v>3</v>
      </c>
      <c r="D8" s="95">
        <v>4</v>
      </c>
      <c r="E8" s="67">
        <v>5</v>
      </c>
      <c r="F8" s="104">
        <v>6</v>
      </c>
      <c r="G8" s="9">
        <v>7</v>
      </c>
      <c r="H8" s="9">
        <v>8</v>
      </c>
      <c r="I8" s="9">
        <v>9</v>
      </c>
      <c r="J8" s="48"/>
      <c r="K8" s="63">
        <v>10</v>
      </c>
      <c r="L8" s="118"/>
      <c r="M8" s="149"/>
      <c r="N8" s="149"/>
      <c r="O8" s="150"/>
      <c r="P8" s="150"/>
      <c r="Q8" s="150"/>
      <c r="R8" s="9"/>
      <c r="S8" s="9"/>
      <c r="T8" s="9"/>
      <c r="U8" s="9"/>
      <c r="V8" s="9"/>
      <c r="W8" s="9"/>
      <c r="X8" s="9"/>
      <c r="Y8" s="9"/>
    </row>
    <row r="9" spans="1:25" ht="27.75" customHeight="1" x14ac:dyDescent="0.25">
      <c r="A9" s="62">
        <v>1</v>
      </c>
      <c r="B9" s="20" t="s">
        <v>39</v>
      </c>
      <c r="C9" s="15" t="s">
        <v>13</v>
      </c>
      <c r="D9" s="199" t="s">
        <v>77</v>
      </c>
      <c r="E9" s="68" t="s">
        <v>40</v>
      </c>
      <c r="F9" s="105"/>
      <c r="G9" s="21">
        <v>44540</v>
      </c>
      <c r="H9" s="19">
        <v>44926</v>
      </c>
      <c r="I9" s="40">
        <v>44957</v>
      </c>
      <c r="J9" s="49">
        <v>48900000</v>
      </c>
      <c r="K9" s="64">
        <v>6240</v>
      </c>
      <c r="L9" s="118"/>
      <c r="M9" s="151">
        <v>520</v>
      </c>
      <c r="N9" s="151">
        <v>520</v>
      </c>
      <c r="O9" s="151">
        <v>520</v>
      </c>
      <c r="P9" s="151">
        <v>585</v>
      </c>
      <c r="Q9" s="151">
        <v>604.5</v>
      </c>
      <c r="R9" s="51"/>
      <c r="S9" s="9"/>
      <c r="T9" s="9"/>
      <c r="U9" s="9"/>
      <c r="V9" s="9"/>
      <c r="W9" s="9"/>
      <c r="X9" s="9"/>
      <c r="Y9" s="9"/>
    </row>
    <row r="10" spans="1:25" ht="27.75" customHeight="1" x14ac:dyDescent="0.25">
      <c r="A10" s="62">
        <v>2</v>
      </c>
      <c r="B10" s="16" t="s">
        <v>38</v>
      </c>
      <c r="C10" s="15" t="s">
        <v>67</v>
      </c>
      <c r="D10" s="200" t="s">
        <v>80</v>
      </c>
      <c r="E10" s="16" t="s">
        <v>12</v>
      </c>
      <c r="F10" s="105" t="s">
        <v>78</v>
      </c>
      <c r="G10" s="21">
        <v>44558</v>
      </c>
      <c r="H10" s="19">
        <v>44926</v>
      </c>
      <c r="I10" s="40">
        <v>44957</v>
      </c>
      <c r="J10" s="49">
        <v>64200000</v>
      </c>
      <c r="K10" s="64">
        <v>885</v>
      </c>
      <c r="L10" s="146"/>
      <c r="M10" s="151" t="s">
        <v>79</v>
      </c>
      <c r="N10" s="151" t="s">
        <v>79</v>
      </c>
      <c r="O10" s="151" t="s">
        <v>79</v>
      </c>
      <c r="P10" s="151" t="s">
        <v>79</v>
      </c>
      <c r="Q10" s="151"/>
      <c r="R10" s="51"/>
      <c r="S10" s="9"/>
      <c r="T10" s="9"/>
      <c r="U10" s="9"/>
      <c r="V10" s="9"/>
      <c r="W10" s="9"/>
      <c r="X10" s="9"/>
      <c r="Y10" s="9"/>
    </row>
    <row r="11" spans="1:25" ht="27.75" customHeight="1" x14ac:dyDescent="0.25">
      <c r="A11" s="62">
        <v>3</v>
      </c>
      <c r="B11" s="20" t="s">
        <v>62</v>
      </c>
      <c r="C11" s="15" t="s">
        <v>13</v>
      </c>
      <c r="D11" s="199" t="s">
        <v>84</v>
      </c>
      <c r="E11" s="68" t="s">
        <v>55</v>
      </c>
      <c r="F11" s="105" t="s">
        <v>81</v>
      </c>
      <c r="G11" s="21">
        <v>44558</v>
      </c>
      <c r="H11" s="19">
        <v>44926</v>
      </c>
      <c r="I11" s="40">
        <v>44957</v>
      </c>
      <c r="J11" s="49">
        <v>72400000</v>
      </c>
      <c r="K11" s="64">
        <v>4680</v>
      </c>
      <c r="L11" s="146"/>
      <c r="M11" s="151">
        <v>390</v>
      </c>
      <c r="N11" s="151">
        <v>390</v>
      </c>
      <c r="O11" s="151">
        <v>390</v>
      </c>
      <c r="P11" s="151">
        <v>390</v>
      </c>
      <c r="Q11" s="151"/>
      <c r="R11" s="51"/>
      <c r="S11" s="9"/>
      <c r="T11" s="9"/>
      <c r="U11" s="9"/>
      <c r="V11" s="9"/>
      <c r="W11" s="9"/>
      <c r="X11" s="9"/>
      <c r="Y11" s="9"/>
    </row>
    <row r="12" spans="1:25" ht="27.75" customHeight="1" x14ac:dyDescent="0.25">
      <c r="A12" s="62">
        <v>4</v>
      </c>
      <c r="B12" s="20" t="s">
        <v>18</v>
      </c>
      <c r="C12" s="15" t="s">
        <v>13</v>
      </c>
      <c r="D12" s="201" t="s">
        <v>83</v>
      </c>
      <c r="E12" s="68" t="s">
        <v>55</v>
      </c>
      <c r="F12" s="105" t="s">
        <v>82</v>
      </c>
      <c r="G12" s="21">
        <v>44558</v>
      </c>
      <c r="H12" s="19">
        <v>44926</v>
      </c>
      <c r="I12" s="40">
        <v>44957</v>
      </c>
      <c r="J12" s="49">
        <v>64200000</v>
      </c>
      <c r="K12" s="64">
        <v>3200</v>
      </c>
      <c r="L12" s="118"/>
      <c r="M12" s="152">
        <v>240</v>
      </c>
      <c r="N12" s="152">
        <v>239.36</v>
      </c>
      <c r="O12" s="152">
        <v>240.63</v>
      </c>
      <c r="P12" s="152">
        <v>240.42</v>
      </c>
      <c r="Q12" s="152"/>
      <c r="R12" s="96"/>
      <c r="S12" s="97"/>
      <c r="T12" s="9"/>
      <c r="U12" s="9"/>
      <c r="V12" s="9"/>
      <c r="W12" s="9"/>
      <c r="X12" s="9"/>
      <c r="Y12" s="9"/>
    </row>
    <row r="13" spans="1:25" ht="27.75" customHeight="1" x14ac:dyDescent="0.25">
      <c r="A13" s="62">
        <v>5</v>
      </c>
      <c r="B13" s="16" t="s">
        <v>47</v>
      </c>
      <c r="C13" s="15" t="s">
        <v>13</v>
      </c>
      <c r="D13" s="202" t="s">
        <v>86</v>
      </c>
      <c r="E13" s="68" t="s">
        <v>46</v>
      </c>
      <c r="F13" s="105" t="s">
        <v>85</v>
      </c>
      <c r="G13" s="21">
        <v>44572</v>
      </c>
      <c r="H13" s="19">
        <v>44581</v>
      </c>
      <c r="I13" s="41">
        <v>44926</v>
      </c>
      <c r="J13" s="49">
        <v>2215000</v>
      </c>
      <c r="K13" s="64">
        <v>3500</v>
      </c>
      <c r="L13" s="118"/>
      <c r="M13" s="151">
        <v>3500</v>
      </c>
      <c r="N13" s="151"/>
      <c r="O13" s="151"/>
      <c r="P13" s="151"/>
      <c r="Q13" s="151"/>
      <c r="R13" s="51"/>
      <c r="S13" s="9"/>
      <c r="T13" s="9"/>
      <c r="U13" s="9"/>
      <c r="V13" s="9"/>
      <c r="W13" s="9"/>
      <c r="X13" s="9"/>
      <c r="Y13" s="9"/>
    </row>
    <row r="14" spans="1:25" ht="27.75" customHeight="1" x14ac:dyDescent="0.25">
      <c r="A14" s="62">
        <v>6</v>
      </c>
      <c r="B14" s="20" t="s">
        <v>19</v>
      </c>
      <c r="C14" s="15" t="s">
        <v>13</v>
      </c>
      <c r="D14" s="202" t="s">
        <v>88</v>
      </c>
      <c r="E14" s="68" t="s">
        <v>33</v>
      </c>
      <c r="F14" s="105" t="s">
        <v>87</v>
      </c>
      <c r="G14" s="21">
        <v>44574</v>
      </c>
      <c r="H14" s="19">
        <v>44926</v>
      </c>
      <c r="I14" s="41">
        <v>44957</v>
      </c>
      <c r="J14" s="49">
        <v>79340000</v>
      </c>
      <c r="K14" s="50">
        <v>3000</v>
      </c>
      <c r="L14" s="118"/>
      <c r="M14" s="151">
        <v>250</v>
      </c>
      <c r="N14" s="151">
        <v>250</v>
      </c>
      <c r="O14" s="151">
        <v>250</v>
      </c>
      <c r="P14" s="151">
        <v>250</v>
      </c>
      <c r="Q14" s="151">
        <v>250</v>
      </c>
      <c r="R14" s="51"/>
      <c r="S14" s="9"/>
      <c r="T14" s="9"/>
      <c r="U14" s="9"/>
      <c r="V14" s="9"/>
      <c r="W14" s="9"/>
      <c r="X14" s="9"/>
      <c r="Y14" s="9"/>
    </row>
    <row r="15" spans="1:25" ht="27.75" customHeight="1" x14ac:dyDescent="0.25">
      <c r="A15" s="62">
        <v>7</v>
      </c>
      <c r="B15" s="20" t="s">
        <v>22</v>
      </c>
      <c r="C15" s="15" t="s">
        <v>13</v>
      </c>
      <c r="D15" s="203" t="s">
        <v>90</v>
      </c>
      <c r="E15" s="16" t="s">
        <v>23</v>
      </c>
      <c r="F15" s="105" t="s">
        <v>89</v>
      </c>
      <c r="G15" s="21">
        <v>44574</v>
      </c>
      <c r="H15" s="19">
        <v>44926</v>
      </c>
      <c r="I15" s="41">
        <v>44957</v>
      </c>
      <c r="J15" s="49">
        <v>22210000</v>
      </c>
      <c r="K15" s="64">
        <v>346.3</v>
      </c>
      <c r="L15" s="118"/>
      <c r="M15" s="153">
        <v>74.5</v>
      </c>
      <c r="N15" s="151"/>
      <c r="O15" s="151"/>
      <c r="P15" s="151"/>
      <c r="Q15" s="151"/>
      <c r="R15" s="51"/>
      <c r="S15" s="9"/>
      <c r="T15" s="9"/>
      <c r="U15" s="9"/>
      <c r="V15" s="9"/>
      <c r="W15" s="9"/>
      <c r="X15" s="9"/>
      <c r="Y15" s="9"/>
    </row>
    <row r="16" spans="1:25" ht="27.75" customHeight="1" x14ac:dyDescent="0.25">
      <c r="A16" s="62">
        <v>8</v>
      </c>
      <c r="B16" s="16" t="s">
        <v>51</v>
      </c>
      <c r="C16" s="15" t="s">
        <v>13</v>
      </c>
      <c r="D16" s="157" t="s">
        <v>92</v>
      </c>
      <c r="E16" s="68" t="s">
        <v>59</v>
      </c>
      <c r="F16" s="105" t="s">
        <v>94</v>
      </c>
      <c r="G16" s="21">
        <v>44574</v>
      </c>
      <c r="H16" s="19">
        <v>44926</v>
      </c>
      <c r="I16" s="41">
        <v>44957</v>
      </c>
      <c r="J16" s="49">
        <v>33700000</v>
      </c>
      <c r="K16" s="84">
        <v>4945</v>
      </c>
      <c r="L16" s="118"/>
      <c r="M16" s="151" t="s">
        <v>91</v>
      </c>
      <c r="N16" s="153">
        <v>1525.2</v>
      </c>
      <c r="O16" s="153">
        <v>174.8</v>
      </c>
      <c r="P16" s="151"/>
      <c r="Q16" s="151"/>
      <c r="R16" s="51"/>
      <c r="S16" s="9"/>
      <c r="T16" s="9"/>
      <c r="U16" s="9"/>
      <c r="V16" s="9"/>
      <c r="W16" s="9"/>
      <c r="X16" s="9"/>
      <c r="Y16" s="9"/>
    </row>
    <row r="17" spans="1:25" ht="18.75" customHeight="1" x14ac:dyDescent="0.25">
      <c r="A17" s="250">
        <v>9</v>
      </c>
      <c r="B17" s="230" t="s">
        <v>28</v>
      </c>
      <c r="C17" s="232" t="s">
        <v>13</v>
      </c>
      <c r="D17" s="234" t="s">
        <v>93</v>
      </c>
      <c r="E17" s="236" t="s">
        <v>49</v>
      </c>
      <c r="F17" s="238"/>
      <c r="G17" s="240">
        <v>44574</v>
      </c>
      <c r="H17" s="240"/>
      <c r="I17" s="240"/>
      <c r="J17" s="88">
        <v>41100000</v>
      </c>
      <c r="K17" s="89">
        <v>205.2</v>
      </c>
      <c r="L17" s="118"/>
      <c r="M17" s="151">
        <v>205.2</v>
      </c>
      <c r="N17" s="153"/>
      <c r="O17" s="153"/>
      <c r="P17" s="151"/>
      <c r="Q17" s="151"/>
      <c r="R17" s="51"/>
      <c r="S17" s="9"/>
      <c r="T17" s="9"/>
      <c r="U17" s="9"/>
      <c r="V17" s="9"/>
      <c r="W17" s="9"/>
      <c r="X17" s="9"/>
      <c r="Y17" s="9"/>
    </row>
    <row r="18" spans="1:25" ht="18.75" customHeight="1" x14ac:dyDescent="0.25">
      <c r="A18" s="251"/>
      <c r="B18" s="231"/>
      <c r="C18" s="233"/>
      <c r="D18" s="235"/>
      <c r="E18" s="237"/>
      <c r="F18" s="239"/>
      <c r="G18" s="241"/>
      <c r="H18" s="241"/>
      <c r="I18" s="241"/>
      <c r="J18" s="88">
        <v>15900000</v>
      </c>
      <c r="K18" s="89">
        <v>180</v>
      </c>
      <c r="L18" s="118"/>
      <c r="M18" s="151">
        <v>180</v>
      </c>
      <c r="N18" s="153"/>
      <c r="O18" s="153"/>
      <c r="P18" s="151"/>
      <c r="Q18" s="151"/>
      <c r="R18" s="51"/>
      <c r="S18" s="9"/>
      <c r="T18" s="9"/>
      <c r="U18" s="9"/>
      <c r="V18" s="9"/>
      <c r="W18" s="9"/>
      <c r="X18" s="9"/>
      <c r="Y18" s="9"/>
    </row>
    <row r="19" spans="1:25" ht="27.75" customHeight="1" x14ac:dyDescent="0.25">
      <c r="A19" s="62">
        <v>10</v>
      </c>
      <c r="B19" s="16" t="s">
        <v>14</v>
      </c>
      <c r="C19" s="15" t="s">
        <v>13</v>
      </c>
      <c r="D19" s="157" t="s">
        <v>96</v>
      </c>
      <c r="E19" s="68" t="s">
        <v>25</v>
      </c>
      <c r="F19" s="105" t="s">
        <v>95</v>
      </c>
      <c r="G19" s="21">
        <v>44578</v>
      </c>
      <c r="H19" s="19">
        <v>44926</v>
      </c>
      <c r="I19" s="41">
        <v>44957</v>
      </c>
      <c r="J19" s="49">
        <v>92232000</v>
      </c>
      <c r="K19" s="84">
        <v>864</v>
      </c>
      <c r="L19" s="118"/>
      <c r="M19" s="151">
        <v>72</v>
      </c>
      <c r="N19" s="153">
        <v>72</v>
      </c>
      <c r="O19" s="153">
        <v>72</v>
      </c>
      <c r="P19" s="151">
        <v>72</v>
      </c>
      <c r="Q19" s="151"/>
      <c r="R19" s="51"/>
      <c r="S19" s="9"/>
      <c r="T19" s="9"/>
      <c r="U19" s="9"/>
      <c r="V19" s="9"/>
      <c r="W19" s="9"/>
      <c r="X19" s="9"/>
      <c r="Y19" s="9"/>
    </row>
    <row r="20" spans="1:25" ht="27.75" customHeight="1" x14ac:dyDescent="0.25">
      <c r="A20" s="62">
        <v>11</v>
      </c>
      <c r="B20" s="85" t="s">
        <v>51</v>
      </c>
      <c r="C20" s="140" t="s">
        <v>13</v>
      </c>
      <c r="D20" s="158" t="s">
        <v>99</v>
      </c>
      <c r="E20" s="90" t="s">
        <v>52</v>
      </c>
      <c r="F20" s="143" t="s">
        <v>97</v>
      </c>
      <c r="G20" s="137" t="s">
        <v>98</v>
      </c>
      <c r="H20" s="137">
        <v>44926</v>
      </c>
      <c r="I20" s="87">
        <v>44957</v>
      </c>
      <c r="J20" s="49">
        <v>39800000</v>
      </c>
      <c r="K20" s="64">
        <v>4949.5</v>
      </c>
      <c r="L20" s="118"/>
      <c r="M20" s="151">
        <v>985</v>
      </c>
      <c r="N20" s="153">
        <v>1565</v>
      </c>
      <c r="O20" s="153"/>
      <c r="P20" s="151"/>
      <c r="Q20" s="151"/>
      <c r="R20" s="51"/>
      <c r="S20" s="9"/>
      <c r="T20" s="9"/>
      <c r="U20" s="9"/>
      <c r="V20" s="9"/>
      <c r="W20" s="9"/>
      <c r="X20" s="9"/>
      <c r="Y20" s="9"/>
    </row>
    <row r="21" spans="1:25" s="76" customFormat="1" ht="41.25" customHeight="1" x14ac:dyDescent="0.25">
      <c r="A21" s="168">
        <v>12</v>
      </c>
      <c r="B21" s="20" t="s">
        <v>34</v>
      </c>
      <c r="C21" s="15" t="s">
        <v>13</v>
      </c>
      <c r="D21" s="202" t="s">
        <v>101</v>
      </c>
      <c r="E21" s="68" t="s">
        <v>21</v>
      </c>
      <c r="F21" s="105" t="s">
        <v>100</v>
      </c>
      <c r="G21" s="21" t="s">
        <v>98</v>
      </c>
      <c r="H21" s="19">
        <v>44926</v>
      </c>
      <c r="I21" s="41">
        <v>44957</v>
      </c>
      <c r="J21" s="49">
        <v>72415000</v>
      </c>
      <c r="K21" s="64">
        <v>300</v>
      </c>
      <c r="L21" s="119"/>
      <c r="M21" s="17">
        <v>25</v>
      </c>
      <c r="N21" s="17">
        <v>25</v>
      </c>
      <c r="O21" s="17">
        <v>25</v>
      </c>
      <c r="P21" s="17">
        <v>25</v>
      </c>
      <c r="Q21" s="17">
        <v>25</v>
      </c>
      <c r="R21" s="17"/>
      <c r="S21" s="17"/>
      <c r="T21" s="17"/>
      <c r="U21" s="17"/>
      <c r="V21" s="17"/>
      <c r="W21" s="17"/>
      <c r="X21" s="17"/>
      <c r="Y21" s="75"/>
    </row>
    <row r="22" spans="1:25" s="76" customFormat="1" ht="41.25" customHeight="1" x14ac:dyDescent="0.25">
      <c r="A22" s="168">
        <v>13</v>
      </c>
      <c r="B22" s="26" t="s">
        <v>58</v>
      </c>
      <c r="C22" s="141" t="s">
        <v>13</v>
      </c>
      <c r="D22" s="159" t="s">
        <v>105</v>
      </c>
      <c r="E22" s="91" t="s">
        <v>53</v>
      </c>
      <c r="F22" s="105" t="s">
        <v>102</v>
      </c>
      <c r="G22" s="138" t="s">
        <v>98</v>
      </c>
      <c r="H22" s="138" t="s">
        <v>103</v>
      </c>
      <c r="I22" s="43" t="s">
        <v>104</v>
      </c>
      <c r="J22" s="49">
        <v>39298700</v>
      </c>
      <c r="K22" s="50">
        <v>900</v>
      </c>
      <c r="L22" s="119"/>
      <c r="M22" s="17">
        <v>900</v>
      </c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75"/>
    </row>
    <row r="23" spans="1:25" s="76" customFormat="1" ht="21.75" customHeight="1" x14ac:dyDescent="0.25">
      <c r="A23" s="228">
        <v>14</v>
      </c>
      <c r="B23" s="147" t="s">
        <v>107</v>
      </c>
      <c r="C23" s="242" t="s">
        <v>13</v>
      </c>
      <c r="D23" s="255" t="s">
        <v>106</v>
      </c>
      <c r="E23" s="257" t="s">
        <v>108</v>
      </c>
      <c r="F23" s="246" t="s">
        <v>109</v>
      </c>
      <c r="G23" s="248">
        <v>44593</v>
      </c>
      <c r="H23" s="248">
        <v>44595</v>
      </c>
      <c r="I23" s="248">
        <v>44652</v>
      </c>
      <c r="J23" s="139">
        <v>39200000</v>
      </c>
      <c r="K23" s="139">
        <v>412</v>
      </c>
      <c r="L23" s="119"/>
      <c r="M23" s="17"/>
      <c r="N23" s="17">
        <v>412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75"/>
    </row>
    <row r="24" spans="1:25" s="76" customFormat="1" ht="23.25" customHeight="1" x14ac:dyDescent="0.25">
      <c r="A24" s="229"/>
      <c r="B24" s="147" t="s">
        <v>110</v>
      </c>
      <c r="C24" s="243"/>
      <c r="D24" s="256"/>
      <c r="E24" s="258"/>
      <c r="F24" s="247"/>
      <c r="G24" s="249"/>
      <c r="H24" s="249"/>
      <c r="I24" s="249"/>
      <c r="J24" s="139">
        <v>39700000</v>
      </c>
      <c r="K24" s="139">
        <v>115</v>
      </c>
      <c r="L24" s="119"/>
      <c r="M24" s="17"/>
      <c r="N24" s="17">
        <v>115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75"/>
    </row>
    <row r="25" spans="1:25" s="76" customFormat="1" ht="41.25" customHeight="1" x14ac:dyDescent="0.25">
      <c r="A25" s="168">
        <v>15</v>
      </c>
      <c r="B25" s="20" t="s">
        <v>35</v>
      </c>
      <c r="C25" s="15" t="s">
        <v>13</v>
      </c>
      <c r="D25" s="202" t="s">
        <v>114</v>
      </c>
      <c r="E25" s="68" t="s">
        <v>111</v>
      </c>
      <c r="F25" s="105" t="s">
        <v>112</v>
      </c>
      <c r="G25" s="21">
        <v>44595</v>
      </c>
      <c r="H25" s="19">
        <v>44607</v>
      </c>
      <c r="I25" s="41">
        <v>44652</v>
      </c>
      <c r="J25" s="49">
        <v>92111260</v>
      </c>
      <c r="K25" s="64">
        <v>2000</v>
      </c>
      <c r="L25" s="119"/>
      <c r="M25" s="17"/>
      <c r="N25" s="17">
        <v>2000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75"/>
    </row>
    <row r="26" spans="1:25" s="76" customFormat="1" ht="41.25" customHeight="1" x14ac:dyDescent="0.25">
      <c r="A26" s="168">
        <v>16</v>
      </c>
      <c r="B26" s="20" t="s">
        <v>26</v>
      </c>
      <c r="C26" s="15" t="s">
        <v>13</v>
      </c>
      <c r="D26" s="202" t="s">
        <v>115</v>
      </c>
      <c r="E26" s="68" t="s">
        <v>27</v>
      </c>
      <c r="F26" s="105" t="s">
        <v>113</v>
      </c>
      <c r="G26" s="21">
        <v>44595</v>
      </c>
      <c r="H26" s="19">
        <v>44926</v>
      </c>
      <c r="I26" s="41">
        <v>44957</v>
      </c>
      <c r="J26" s="49">
        <v>48312000</v>
      </c>
      <c r="K26" s="64">
        <v>1200</v>
      </c>
      <c r="L26" s="119"/>
      <c r="M26" s="17"/>
      <c r="N26" s="17"/>
      <c r="O26" s="17">
        <v>300</v>
      </c>
      <c r="P26" s="17"/>
      <c r="Q26" s="17"/>
      <c r="R26" s="17"/>
      <c r="S26" s="17"/>
      <c r="T26" s="17"/>
      <c r="U26" s="17"/>
      <c r="V26" s="17"/>
      <c r="W26" s="17"/>
      <c r="X26" s="17"/>
      <c r="Y26" s="75"/>
    </row>
    <row r="27" spans="1:25" s="76" customFormat="1" ht="41.25" customHeight="1" x14ac:dyDescent="0.25">
      <c r="A27" s="168">
        <v>17</v>
      </c>
      <c r="B27" s="26" t="s">
        <v>58</v>
      </c>
      <c r="C27" s="141" t="s">
        <v>13</v>
      </c>
      <c r="D27" s="159" t="s">
        <v>117</v>
      </c>
      <c r="E27" s="91" t="s">
        <v>53</v>
      </c>
      <c r="F27" s="105" t="s">
        <v>116</v>
      </c>
      <c r="G27" s="138">
        <v>44595</v>
      </c>
      <c r="H27" s="138">
        <v>44600</v>
      </c>
      <c r="I27" s="43">
        <v>44652</v>
      </c>
      <c r="J27" s="49">
        <v>39298700</v>
      </c>
      <c r="K27" s="50">
        <v>100</v>
      </c>
      <c r="L27" s="119"/>
      <c r="M27" s="17"/>
      <c r="N27" s="17">
        <v>100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75"/>
    </row>
    <row r="28" spans="1:25" s="76" customFormat="1" ht="41.25" customHeight="1" x14ac:dyDescent="0.25">
      <c r="A28" s="168">
        <v>18</v>
      </c>
      <c r="B28" s="20" t="s">
        <v>28</v>
      </c>
      <c r="C28" s="15" t="s">
        <v>13</v>
      </c>
      <c r="D28" s="202" t="s">
        <v>119</v>
      </c>
      <c r="E28" s="68" t="s">
        <v>50</v>
      </c>
      <c r="F28" s="105" t="s">
        <v>118</v>
      </c>
      <c r="G28" s="21">
        <v>44595</v>
      </c>
      <c r="H28" s="21">
        <v>44600</v>
      </c>
      <c r="I28" s="42">
        <v>44652</v>
      </c>
      <c r="J28" s="49">
        <v>15800000</v>
      </c>
      <c r="K28" s="64">
        <v>205.2</v>
      </c>
      <c r="L28" s="119"/>
      <c r="M28" s="17"/>
      <c r="N28" s="17">
        <v>205.2</v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75"/>
    </row>
    <row r="29" spans="1:25" s="76" customFormat="1" ht="41.25" customHeight="1" x14ac:dyDescent="0.25">
      <c r="A29" s="168">
        <v>19</v>
      </c>
      <c r="B29" s="20" t="s">
        <v>123</v>
      </c>
      <c r="C29" s="15" t="s">
        <v>13</v>
      </c>
      <c r="D29" s="202" t="s">
        <v>120</v>
      </c>
      <c r="E29" s="68" t="s">
        <v>121</v>
      </c>
      <c r="F29" s="105" t="s">
        <v>122</v>
      </c>
      <c r="G29" s="21">
        <v>44603</v>
      </c>
      <c r="H29" s="21">
        <v>44644</v>
      </c>
      <c r="I29" s="42" t="s">
        <v>124</v>
      </c>
      <c r="J29" s="49">
        <v>80530000</v>
      </c>
      <c r="K29" s="125">
        <v>375</v>
      </c>
      <c r="L29" s="119"/>
      <c r="M29" s="17"/>
      <c r="N29" s="17"/>
      <c r="O29" s="17">
        <v>375</v>
      </c>
      <c r="P29" s="17"/>
      <c r="Q29" s="17"/>
      <c r="R29" s="17"/>
      <c r="S29" s="17"/>
      <c r="T29" s="17"/>
      <c r="U29" s="17"/>
      <c r="V29" s="17"/>
      <c r="W29" s="17"/>
      <c r="X29" s="17"/>
      <c r="Y29" s="75"/>
    </row>
    <row r="30" spans="1:25" s="76" customFormat="1" ht="19.5" customHeight="1" x14ac:dyDescent="0.25">
      <c r="A30" s="228">
        <v>20</v>
      </c>
      <c r="B30" s="230" t="s">
        <v>28</v>
      </c>
      <c r="C30" s="232" t="s">
        <v>13</v>
      </c>
      <c r="D30" s="234" t="s">
        <v>125</v>
      </c>
      <c r="E30" s="236" t="s">
        <v>49</v>
      </c>
      <c r="F30" s="238"/>
      <c r="G30" s="240">
        <v>44603</v>
      </c>
      <c r="H30" s="240"/>
      <c r="I30" s="240"/>
      <c r="J30" s="88">
        <v>41100000</v>
      </c>
      <c r="K30" s="89">
        <v>205.2</v>
      </c>
      <c r="L30" s="119"/>
      <c r="M30" s="17"/>
      <c r="N30" s="17">
        <v>205.2</v>
      </c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75"/>
    </row>
    <row r="31" spans="1:25" s="76" customFormat="1" ht="18.75" customHeight="1" x14ac:dyDescent="0.25">
      <c r="A31" s="229"/>
      <c r="B31" s="231"/>
      <c r="C31" s="233"/>
      <c r="D31" s="235"/>
      <c r="E31" s="237"/>
      <c r="F31" s="239"/>
      <c r="G31" s="241"/>
      <c r="H31" s="241"/>
      <c r="I31" s="241"/>
      <c r="J31" s="88">
        <v>15900000</v>
      </c>
      <c r="K31" s="89">
        <v>144</v>
      </c>
      <c r="L31" s="119"/>
      <c r="M31" s="17"/>
      <c r="N31" s="17">
        <v>144</v>
      </c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75"/>
    </row>
    <row r="32" spans="1:25" s="76" customFormat="1" ht="41.25" customHeight="1" x14ac:dyDescent="0.25">
      <c r="A32" s="168">
        <v>21</v>
      </c>
      <c r="B32" s="26" t="s">
        <v>58</v>
      </c>
      <c r="C32" s="145" t="s">
        <v>13</v>
      </c>
      <c r="D32" s="159" t="s">
        <v>127</v>
      </c>
      <c r="E32" s="91" t="s">
        <v>53</v>
      </c>
      <c r="F32" s="105" t="s">
        <v>126</v>
      </c>
      <c r="G32" s="144">
        <v>44609</v>
      </c>
      <c r="H32" s="144">
        <v>44611</v>
      </c>
      <c r="I32" s="43">
        <v>44652</v>
      </c>
      <c r="J32" s="49">
        <v>39298700</v>
      </c>
      <c r="K32" s="50">
        <v>100</v>
      </c>
      <c r="L32" s="119"/>
      <c r="M32" s="17"/>
      <c r="N32" s="17">
        <v>100</v>
      </c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75"/>
    </row>
    <row r="33" spans="1:25" s="76" customFormat="1" ht="41.25" customHeight="1" x14ac:dyDescent="0.25">
      <c r="A33" s="168">
        <v>22</v>
      </c>
      <c r="B33" s="26" t="s">
        <v>128</v>
      </c>
      <c r="C33" s="145" t="s">
        <v>13</v>
      </c>
      <c r="D33" s="159" t="s">
        <v>131</v>
      </c>
      <c r="E33" s="91" t="s">
        <v>129</v>
      </c>
      <c r="F33" s="105" t="s">
        <v>130</v>
      </c>
      <c r="G33" s="144">
        <v>44613</v>
      </c>
      <c r="H33" s="144">
        <v>44602</v>
      </c>
      <c r="I33" s="43">
        <v>44682</v>
      </c>
      <c r="J33" s="49">
        <v>18900000</v>
      </c>
      <c r="K33" s="50">
        <v>349</v>
      </c>
      <c r="L33" s="119"/>
      <c r="M33" s="17"/>
      <c r="N33" s="17"/>
      <c r="O33" s="17">
        <v>349</v>
      </c>
      <c r="P33" s="17"/>
      <c r="Q33" s="17"/>
      <c r="R33" s="17"/>
      <c r="S33" s="17"/>
      <c r="T33" s="17"/>
      <c r="U33" s="17"/>
      <c r="V33" s="17"/>
      <c r="W33" s="17"/>
      <c r="X33" s="17"/>
      <c r="Y33" s="75"/>
    </row>
    <row r="34" spans="1:25" s="76" customFormat="1" ht="41.25" customHeight="1" x14ac:dyDescent="0.25">
      <c r="A34" s="168">
        <v>23</v>
      </c>
      <c r="B34" s="20" t="s">
        <v>75</v>
      </c>
      <c r="C34" s="145" t="s">
        <v>13</v>
      </c>
      <c r="D34" s="202" t="s">
        <v>132</v>
      </c>
      <c r="E34" s="68" t="s">
        <v>133</v>
      </c>
      <c r="F34" s="105" t="s">
        <v>134</v>
      </c>
      <c r="G34" s="144">
        <v>44616</v>
      </c>
      <c r="H34" s="144">
        <v>44625</v>
      </c>
      <c r="I34" s="43">
        <v>44682</v>
      </c>
      <c r="J34" s="49">
        <v>50100000</v>
      </c>
      <c r="K34" s="125">
        <v>1425</v>
      </c>
      <c r="L34" s="119"/>
      <c r="M34" s="17"/>
      <c r="N34" s="17"/>
      <c r="O34" s="17">
        <v>1425</v>
      </c>
      <c r="P34" s="17"/>
      <c r="Q34" s="17"/>
      <c r="R34" s="17"/>
      <c r="S34" s="17"/>
      <c r="T34" s="17"/>
      <c r="U34" s="17"/>
      <c r="V34" s="17"/>
      <c r="W34" s="17"/>
      <c r="X34" s="17"/>
      <c r="Y34" s="75"/>
    </row>
    <row r="35" spans="1:25" s="76" customFormat="1" ht="41.25" customHeight="1" x14ac:dyDescent="0.25">
      <c r="A35" s="168">
        <v>24</v>
      </c>
      <c r="B35" s="26" t="s">
        <v>58</v>
      </c>
      <c r="C35" s="145" t="s">
        <v>13</v>
      </c>
      <c r="D35" s="159" t="s">
        <v>137</v>
      </c>
      <c r="E35" s="91" t="s">
        <v>53</v>
      </c>
      <c r="F35" s="105" t="s">
        <v>135</v>
      </c>
      <c r="G35" s="144">
        <v>44624</v>
      </c>
      <c r="H35" s="144">
        <v>44625</v>
      </c>
      <c r="I35" s="43">
        <v>44682</v>
      </c>
      <c r="J35" s="49">
        <v>39298700</v>
      </c>
      <c r="K35" s="50">
        <v>100</v>
      </c>
      <c r="L35" s="119"/>
      <c r="M35" s="17"/>
      <c r="N35" s="17"/>
      <c r="O35" s="17">
        <v>100</v>
      </c>
      <c r="P35" s="17"/>
      <c r="Q35" s="17"/>
      <c r="R35" s="17"/>
      <c r="S35" s="17"/>
      <c r="T35" s="17"/>
      <c r="U35" s="17"/>
      <c r="V35" s="17"/>
      <c r="W35" s="17"/>
      <c r="X35" s="17"/>
      <c r="Y35" s="75"/>
    </row>
    <row r="36" spans="1:25" s="76" customFormat="1" ht="21.75" customHeight="1" x14ac:dyDescent="0.25">
      <c r="A36" s="300">
        <v>25</v>
      </c>
      <c r="B36" s="230" t="s">
        <v>28</v>
      </c>
      <c r="C36" s="242" t="s">
        <v>13</v>
      </c>
      <c r="D36" s="234" t="s">
        <v>138</v>
      </c>
      <c r="E36" s="304" t="s">
        <v>136</v>
      </c>
      <c r="F36" s="255"/>
      <c r="G36" s="240">
        <v>44623</v>
      </c>
      <c r="H36" s="240"/>
      <c r="I36" s="240"/>
      <c r="J36" s="49">
        <v>3200000</v>
      </c>
      <c r="K36" s="88">
        <v>8.1999999999999993</v>
      </c>
      <c r="L36" s="119"/>
      <c r="M36" s="17"/>
      <c r="N36" s="17"/>
      <c r="O36" s="17">
        <v>8.1999999999999993</v>
      </c>
      <c r="P36" s="17"/>
      <c r="Q36" s="17"/>
      <c r="R36" s="17"/>
      <c r="S36" s="17"/>
      <c r="T36" s="17"/>
      <c r="U36" s="17"/>
      <c r="V36" s="17"/>
      <c r="W36" s="17"/>
      <c r="X36" s="17"/>
      <c r="Y36" s="75"/>
    </row>
    <row r="37" spans="1:25" s="76" customFormat="1" ht="18" customHeight="1" x14ac:dyDescent="0.25">
      <c r="A37" s="301"/>
      <c r="B37" s="303"/>
      <c r="C37" s="310"/>
      <c r="D37" s="285"/>
      <c r="E37" s="305"/>
      <c r="F37" s="309"/>
      <c r="G37" s="307"/>
      <c r="H37" s="308"/>
      <c r="I37" s="308"/>
      <c r="J37" s="49">
        <v>15800000</v>
      </c>
      <c r="K37" s="88">
        <v>99.42</v>
      </c>
      <c r="L37" s="119"/>
      <c r="M37" s="17"/>
      <c r="N37" s="17"/>
      <c r="O37" s="17">
        <v>99.42</v>
      </c>
      <c r="P37" s="17"/>
      <c r="Q37" s="17"/>
      <c r="R37" s="17"/>
      <c r="S37" s="17"/>
      <c r="T37" s="17"/>
      <c r="U37" s="17"/>
      <c r="V37" s="17"/>
      <c r="W37" s="17"/>
      <c r="X37" s="17"/>
      <c r="Y37" s="75"/>
    </row>
    <row r="38" spans="1:25" s="76" customFormat="1" ht="21" customHeight="1" x14ac:dyDescent="0.25">
      <c r="A38" s="302"/>
      <c r="B38" s="231"/>
      <c r="C38" s="243"/>
      <c r="D38" s="235"/>
      <c r="E38" s="306"/>
      <c r="F38" s="256"/>
      <c r="G38" s="239"/>
      <c r="H38" s="241"/>
      <c r="I38" s="241"/>
      <c r="J38" s="49">
        <v>15900000</v>
      </c>
      <c r="K38" s="64">
        <v>27.6</v>
      </c>
      <c r="L38" s="119"/>
      <c r="M38" s="17"/>
      <c r="N38" s="17"/>
      <c r="O38" s="17">
        <v>27.6</v>
      </c>
      <c r="P38" s="17"/>
      <c r="Q38" s="17"/>
      <c r="R38" s="17"/>
      <c r="S38" s="17"/>
      <c r="T38" s="17"/>
      <c r="U38" s="17"/>
      <c r="V38" s="17"/>
      <c r="W38" s="17"/>
      <c r="X38" s="17"/>
      <c r="Y38" s="75"/>
    </row>
    <row r="39" spans="1:25" s="76" customFormat="1" ht="18" customHeight="1" x14ac:dyDescent="0.2">
      <c r="A39" s="228">
        <v>26</v>
      </c>
      <c r="B39" s="257" t="s">
        <v>146</v>
      </c>
      <c r="C39" s="242" t="s">
        <v>13</v>
      </c>
      <c r="D39" s="294" t="s">
        <v>141</v>
      </c>
      <c r="E39" s="244" t="s">
        <v>148</v>
      </c>
      <c r="F39" s="246" t="s">
        <v>142</v>
      </c>
      <c r="G39" s="296" t="s">
        <v>143</v>
      </c>
      <c r="H39" s="248" t="s">
        <v>144</v>
      </c>
      <c r="I39" s="298" t="s">
        <v>145</v>
      </c>
      <c r="J39" s="155">
        <v>33140000</v>
      </c>
      <c r="K39" s="292">
        <v>14280.5</v>
      </c>
      <c r="L39" s="265"/>
      <c r="M39" s="269"/>
      <c r="N39" s="269"/>
      <c r="O39" s="269">
        <v>14280.5</v>
      </c>
      <c r="P39" s="269"/>
      <c r="Q39" s="269"/>
      <c r="R39" s="17"/>
      <c r="S39" s="17"/>
      <c r="T39" s="17"/>
      <c r="U39" s="17"/>
      <c r="V39" s="17"/>
      <c r="W39" s="17"/>
      <c r="X39" s="17"/>
      <c r="Y39" s="75"/>
    </row>
    <row r="40" spans="1:25" s="76" customFormat="1" ht="22.5" customHeight="1" x14ac:dyDescent="0.2">
      <c r="A40" s="229"/>
      <c r="B40" s="258"/>
      <c r="C40" s="243"/>
      <c r="D40" s="295"/>
      <c r="E40" s="245"/>
      <c r="F40" s="247"/>
      <c r="G40" s="297"/>
      <c r="H40" s="249"/>
      <c r="I40" s="299"/>
      <c r="J40" s="155">
        <v>33600000</v>
      </c>
      <c r="K40" s="293"/>
      <c r="L40" s="266"/>
      <c r="M40" s="270"/>
      <c r="N40" s="270"/>
      <c r="O40" s="270"/>
      <c r="P40" s="270"/>
      <c r="Q40" s="270"/>
      <c r="R40" s="17"/>
      <c r="S40" s="17"/>
      <c r="T40" s="17"/>
      <c r="U40" s="17"/>
      <c r="V40" s="17"/>
      <c r="W40" s="17"/>
      <c r="X40" s="17"/>
      <c r="Y40" s="75"/>
    </row>
    <row r="41" spans="1:25" s="76" customFormat="1" ht="18" customHeight="1" x14ac:dyDescent="0.2">
      <c r="A41" s="228">
        <v>27</v>
      </c>
      <c r="B41" s="257" t="s">
        <v>146</v>
      </c>
      <c r="C41" s="242" t="s">
        <v>13</v>
      </c>
      <c r="D41" s="294" t="s">
        <v>147</v>
      </c>
      <c r="E41" s="244" t="s">
        <v>149</v>
      </c>
      <c r="F41" s="246" t="s">
        <v>150</v>
      </c>
      <c r="G41" s="296" t="s">
        <v>143</v>
      </c>
      <c r="H41" s="248" t="s">
        <v>144</v>
      </c>
      <c r="I41" s="298" t="s">
        <v>145</v>
      </c>
      <c r="J41" s="155">
        <v>33140000</v>
      </c>
      <c r="K41" s="292">
        <v>13168</v>
      </c>
      <c r="L41" s="265"/>
      <c r="M41" s="269"/>
      <c r="N41" s="269"/>
      <c r="O41" s="269">
        <v>13168</v>
      </c>
      <c r="P41" s="269"/>
      <c r="Q41" s="269"/>
      <c r="R41" s="17"/>
      <c r="S41" s="17"/>
      <c r="T41" s="17"/>
      <c r="U41" s="17"/>
      <c r="V41" s="17"/>
      <c r="W41" s="17"/>
      <c r="X41" s="17"/>
      <c r="Y41" s="75"/>
    </row>
    <row r="42" spans="1:25" s="76" customFormat="1" ht="22.5" customHeight="1" x14ac:dyDescent="0.2">
      <c r="A42" s="229"/>
      <c r="B42" s="258"/>
      <c r="C42" s="243"/>
      <c r="D42" s="295"/>
      <c r="E42" s="245"/>
      <c r="F42" s="247"/>
      <c r="G42" s="297"/>
      <c r="H42" s="249"/>
      <c r="I42" s="299"/>
      <c r="J42" s="155">
        <v>33600000</v>
      </c>
      <c r="K42" s="293"/>
      <c r="L42" s="266"/>
      <c r="M42" s="270"/>
      <c r="N42" s="270"/>
      <c r="O42" s="270"/>
      <c r="P42" s="270"/>
      <c r="Q42" s="270"/>
      <c r="R42" s="17"/>
      <c r="S42" s="17"/>
      <c r="T42" s="17"/>
      <c r="U42" s="17"/>
      <c r="V42" s="17"/>
      <c r="W42" s="17"/>
      <c r="X42" s="17"/>
      <c r="Y42" s="75"/>
    </row>
    <row r="43" spans="1:25" s="76" customFormat="1" ht="18" customHeight="1" x14ac:dyDescent="0.2">
      <c r="A43" s="228">
        <v>28</v>
      </c>
      <c r="B43" s="257" t="s">
        <v>146</v>
      </c>
      <c r="C43" s="242" t="s">
        <v>13</v>
      </c>
      <c r="D43" s="294" t="s">
        <v>152</v>
      </c>
      <c r="E43" s="244" t="s">
        <v>153</v>
      </c>
      <c r="F43" s="246" t="s">
        <v>151</v>
      </c>
      <c r="G43" s="296" t="s">
        <v>143</v>
      </c>
      <c r="H43" s="248" t="s">
        <v>144</v>
      </c>
      <c r="I43" s="298" t="s">
        <v>145</v>
      </c>
      <c r="J43" s="155">
        <v>33140000</v>
      </c>
      <c r="K43" s="292">
        <v>15030</v>
      </c>
      <c r="L43" s="265"/>
      <c r="M43" s="269"/>
      <c r="N43" s="269"/>
      <c r="O43" s="269">
        <v>15030</v>
      </c>
      <c r="P43" s="269"/>
      <c r="Q43" s="269"/>
      <c r="R43" s="17"/>
      <c r="S43" s="17"/>
      <c r="T43" s="17"/>
      <c r="U43" s="17"/>
      <c r="V43" s="17"/>
      <c r="W43" s="17"/>
      <c r="X43" s="17"/>
      <c r="Y43" s="75"/>
    </row>
    <row r="44" spans="1:25" s="76" customFormat="1" ht="22.5" customHeight="1" x14ac:dyDescent="0.2">
      <c r="A44" s="229"/>
      <c r="B44" s="258"/>
      <c r="C44" s="243"/>
      <c r="D44" s="295"/>
      <c r="E44" s="245"/>
      <c r="F44" s="247"/>
      <c r="G44" s="297"/>
      <c r="H44" s="249"/>
      <c r="I44" s="299"/>
      <c r="J44" s="155">
        <v>33600000</v>
      </c>
      <c r="K44" s="293"/>
      <c r="L44" s="266"/>
      <c r="M44" s="270"/>
      <c r="N44" s="270"/>
      <c r="O44" s="270"/>
      <c r="P44" s="270"/>
      <c r="Q44" s="270"/>
      <c r="R44" s="17"/>
      <c r="S44" s="17"/>
      <c r="T44" s="17"/>
      <c r="U44" s="17"/>
      <c r="V44" s="17"/>
      <c r="W44" s="17"/>
      <c r="X44" s="17"/>
      <c r="Y44" s="75"/>
    </row>
    <row r="45" spans="1:25" s="76" customFormat="1" ht="18" customHeight="1" x14ac:dyDescent="0.2">
      <c r="A45" s="228">
        <v>29</v>
      </c>
      <c r="B45" s="257" t="s">
        <v>146</v>
      </c>
      <c r="C45" s="242" t="s">
        <v>13</v>
      </c>
      <c r="D45" s="294" t="s">
        <v>156</v>
      </c>
      <c r="E45" s="244" t="s">
        <v>154</v>
      </c>
      <c r="F45" s="246" t="s">
        <v>155</v>
      </c>
      <c r="G45" s="296" t="s">
        <v>143</v>
      </c>
      <c r="H45" s="248" t="s">
        <v>144</v>
      </c>
      <c r="I45" s="298" t="s">
        <v>145</v>
      </c>
      <c r="J45" s="155">
        <v>33140000</v>
      </c>
      <c r="K45" s="292">
        <v>6060</v>
      </c>
      <c r="L45" s="265"/>
      <c r="M45" s="269"/>
      <c r="N45" s="269"/>
      <c r="O45" s="269">
        <v>6060</v>
      </c>
      <c r="P45" s="269"/>
      <c r="Q45" s="269"/>
      <c r="R45" s="17"/>
      <c r="S45" s="17"/>
      <c r="T45" s="17"/>
      <c r="U45" s="17"/>
      <c r="V45" s="17"/>
      <c r="W45" s="17"/>
      <c r="X45" s="17"/>
      <c r="Y45" s="75"/>
    </row>
    <row r="46" spans="1:25" s="76" customFormat="1" ht="22.5" customHeight="1" x14ac:dyDescent="0.2">
      <c r="A46" s="229"/>
      <c r="B46" s="258"/>
      <c r="C46" s="243"/>
      <c r="D46" s="295"/>
      <c r="E46" s="245"/>
      <c r="F46" s="247"/>
      <c r="G46" s="297"/>
      <c r="H46" s="249"/>
      <c r="I46" s="299"/>
      <c r="J46" s="155">
        <v>33600000</v>
      </c>
      <c r="K46" s="293"/>
      <c r="L46" s="266"/>
      <c r="M46" s="270"/>
      <c r="N46" s="270"/>
      <c r="O46" s="270"/>
      <c r="P46" s="270"/>
      <c r="Q46" s="270"/>
      <c r="R46" s="17"/>
      <c r="S46" s="17"/>
      <c r="T46" s="17"/>
      <c r="U46" s="17"/>
      <c r="V46" s="17"/>
      <c r="W46" s="17"/>
      <c r="X46" s="17"/>
      <c r="Y46" s="75"/>
    </row>
    <row r="47" spans="1:25" s="76" customFormat="1" ht="18" customHeight="1" x14ac:dyDescent="0.2">
      <c r="A47" s="228">
        <v>30</v>
      </c>
      <c r="B47" s="257" t="s">
        <v>146</v>
      </c>
      <c r="C47" s="242" t="s">
        <v>13</v>
      </c>
      <c r="D47" s="294" t="s">
        <v>157</v>
      </c>
      <c r="E47" s="244" t="s">
        <v>158</v>
      </c>
      <c r="F47" s="246" t="s">
        <v>159</v>
      </c>
      <c r="G47" s="296" t="s">
        <v>143</v>
      </c>
      <c r="H47" s="248" t="s">
        <v>144</v>
      </c>
      <c r="I47" s="298" t="s">
        <v>145</v>
      </c>
      <c r="J47" s="155">
        <v>33140000</v>
      </c>
      <c r="K47" s="292">
        <v>26839.200000000001</v>
      </c>
      <c r="L47" s="265"/>
      <c r="M47" s="269"/>
      <c r="N47" s="269"/>
      <c r="O47" s="292">
        <v>26839.200000000001</v>
      </c>
      <c r="P47" s="269"/>
      <c r="Q47" s="269"/>
      <c r="R47" s="17"/>
      <c r="S47" s="17"/>
      <c r="T47" s="17"/>
      <c r="U47" s="17"/>
      <c r="V47" s="17"/>
      <c r="W47" s="17"/>
      <c r="X47" s="17"/>
      <c r="Y47" s="75"/>
    </row>
    <row r="48" spans="1:25" s="76" customFormat="1" ht="22.5" customHeight="1" x14ac:dyDescent="0.2">
      <c r="A48" s="229"/>
      <c r="B48" s="258"/>
      <c r="C48" s="243"/>
      <c r="D48" s="295"/>
      <c r="E48" s="245"/>
      <c r="F48" s="247"/>
      <c r="G48" s="297"/>
      <c r="H48" s="249"/>
      <c r="I48" s="299"/>
      <c r="J48" s="155">
        <v>33600000</v>
      </c>
      <c r="K48" s="293"/>
      <c r="L48" s="266"/>
      <c r="M48" s="270"/>
      <c r="N48" s="270"/>
      <c r="O48" s="293"/>
      <c r="P48" s="270"/>
      <c r="Q48" s="270"/>
      <c r="R48" s="17"/>
      <c r="S48" s="17"/>
      <c r="T48" s="17"/>
      <c r="U48" s="17"/>
      <c r="V48" s="17"/>
      <c r="W48" s="17"/>
      <c r="X48" s="17"/>
      <c r="Y48" s="75"/>
    </row>
    <row r="49" spans="1:25" s="76" customFormat="1" ht="18" customHeight="1" x14ac:dyDescent="0.2">
      <c r="A49" s="228">
        <v>31</v>
      </c>
      <c r="B49" s="257" t="s">
        <v>146</v>
      </c>
      <c r="C49" s="242" t="s">
        <v>13</v>
      </c>
      <c r="D49" s="294" t="s">
        <v>161</v>
      </c>
      <c r="E49" s="244" t="s">
        <v>162</v>
      </c>
      <c r="F49" s="246" t="s">
        <v>160</v>
      </c>
      <c r="G49" s="296" t="s">
        <v>143</v>
      </c>
      <c r="H49" s="248" t="s">
        <v>144</v>
      </c>
      <c r="I49" s="298" t="s">
        <v>145</v>
      </c>
      <c r="J49" s="155">
        <v>33140000</v>
      </c>
      <c r="K49" s="292">
        <v>34622.120000000003</v>
      </c>
      <c r="L49" s="265"/>
      <c r="M49" s="269"/>
      <c r="N49" s="269"/>
      <c r="O49" s="292">
        <v>34622.120000000003</v>
      </c>
      <c r="P49" s="269"/>
      <c r="Q49" s="269"/>
      <c r="R49" s="17"/>
      <c r="S49" s="17"/>
      <c r="T49" s="17"/>
      <c r="U49" s="17"/>
      <c r="V49" s="17"/>
      <c r="W49" s="17"/>
      <c r="X49" s="17"/>
      <c r="Y49" s="75"/>
    </row>
    <row r="50" spans="1:25" s="76" customFormat="1" ht="22.5" customHeight="1" x14ac:dyDescent="0.2">
      <c r="A50" s="229"/>
      <c r="B50" s="258"/>
      <c r="C50" s="243"/>
      <c r="D50" s="295"/>
      <c r="E50" s="245"/>
      <c r="F50" s="247"/>
      <c r="G50" s="297"/>
      <c r="H50" s="249"/>
      <c r="I50" s="299"/>
      <c r="J50" s="155">
        <v>33600000</v>
      </c>
      <c r="K50" s="293"/>
      <c r="L50" s="266"/>
      <c r="M50" s="270"/>
      <c r="N50" s="270"/>
      <c r="O50" s="293"/>
      <c r="P50" s="270"/>
      <c r="Q50" s="270"/>
      <c r="R50" s="17"/>
      <c r="S50" s="17"/>
      <c r="T50" s="17"/>
      <c r="U50" s="17"/>
      <c r="V50" s="17"/>
      <c r="W50" s="17"/>
      <c r="X50" s="17"/>
      <c r="Y50" s="75"/>
    </row>
    <row r="51" spans="1:25" s="76" customFormat="1" ht="37.5" customHeight="1" x14ac:dyDescent="0.25">
      <c r="A51" s="174">
        <v>32</v>
      </c>
      <c r="B51" s="85" t="s">
        <v>163</v>
      </c>
      <c r="C51" s="80" t="s">
        <v>13</v>
      </c>
      <c r="D51" s="158" t="s">
        <v>164</v>
      </c>
      <c r="E51" s="86" t="s">
        <v>165</v>
      </c>
      <c r="F51" s="107" t="s">
        <v>166</v>
      </c>
      <c r="G51" s="82" t="s">
        <v>168</v>
      </c>
      <c r="H51" s="82" t="s">
        <v>168</v>
      </c>
      <c r="I51" s="87" t="s">
        <v>167</v>
      </c>
      <c r="J51" s="49">
        <v>3121210</v>
      </c>
      <c r="K51" s="64">
        <v>50</v>
      </c>
      <c r="L51" s="131"/>
      <c r="M51" s="142"/>
      <c r="N51" s="142"/>
      <c r="O51" s="17">
        <v>50</v>
      </c>
      <c r="P51" s="17"/>
      <c r="Q51" s="17"/>
      <c r="R51" s="17"/>
      <c r="S51" s="17"/>
      <c r="T51" s="17"/>
      <c r="U51" s="17"/>
      <c r="V51" s="17"/>
      <c r="W51" s="17"/>
      <c r="X51" s="17"/>
      <c r="Y51" s="75"/>
    </row>
    <row r="52" spans="1:25" s="76" customFormat="1" ht="19.5" customHeight="1" x14ac:dyDescent="0.25">
      <c r="A52" s="228">
        <v>33</v>
      </c>
      <c r="B52" s="230" t="s">
        <v>28</v>
      </c>
      <c r="C52" s="232" t="s">
        <v>13</v>
      </c>
      <c r="D52" s="234" t="s">
        <v>169</v>
      </c>
      <c r="E52" s="236" t="s">
        <v>49</v>
      </c>
      <c r="F52" s="238"/>
      <c r="G52" s="240" t="s">
        <v>144</v>
      </c>
      <c r="H52" s="240"/>
      <c r="I52" s="240"/>
      <c r="J52" s="88">
        <v>41100000</v>
      </c>
      <c r="K52" s="89">
        <v>205.2</v>
      </c>
      <c r="L52" s="119"/>
      <c r="M52" s="17"/>
      <c r="N52" s="17"/>
      <c r="O52" s="17">
        <v>205.2</v>
      </c>
      <c r="P52" s="17"/>
      <c r="Q52" s="17"/>
      <c r="R52" s="17"/>
      <c r="S52" s="17"/>
      <c r="T52" s="17"/>
      <c r="U52" s="17"/>
      <c r="V52" s="17"/>
      <c r="W52" s="17"/>
      <c r="X52" s="17"/>
      <c r="Y52" s="75"/>
    </row>
    <row r="53" spans="1:25" s="76" customFormat="1" ht="18.75" customHeight="1" x14ac:dyDescent="0.25">
      <c r="A53" s="229"/>
      <c r="B53" s="231"/>
      <c r="C53" s="233"/>
      <c r="D53" s="235"/>
      <c r="E53" s="237"/>
      <c r="F53" s="239"/>
      <c r="G53" s="241"/>
      <c r="H53" s="241"/>
      <c r="I53" s="241"/>
      <c r="J53" s="88">
        <v>15900000</v>
      </c>
      <c r="K53" s="89">
        <v>156</v>
      </c>
      <c r="L53" s="119"/>
      <c r="M53" s="17"/>
      <c r="N53" s="17"/>
      <c r="O53" s="17">
        <v>120</v>
      </c>
      <c r="P53" s="17"/>
      <c r="Q53" s="17"/>
      <c r="R53" s="17"/>
      <c r="S53" s="17"/>
      <c r="T53" s="17"/>
      <c r="U53" s="17"/>
      <c r="V53" s="17"/>
      <c r="W53" s="17"/>
      <c r="X53" s="17"/>
      <c r="Y53" s="75"/>
    </row>
    <row r="54" spans="1:25" s="76" customFormat="1" ht="31.5" customHeight="1" x14ac:dyDescent="0.2">
      <c r="A54" s="228">
        <v>34</v>
      </c>
      <c r="B54" s="275" t="s">
        <v>170</v>
      </c>
      <c r="C54" s="234" t="s">
        <v>13</v>
      </c>
      <c r="D54" s="234" t="s">
        <v>171</v>
      </c>
      <c r="E54" s="244" t="s">
        <v>172</v>
      </c>
      <c r="F54" s="246" t="s">
        <v>173</v>
      </c>
      <c r="G54" s="248" t="s">
        <v>174</v>
      </c>
      <c r="H54" s="248" t="s">
        <v>175</v>
      </c>
      <c r="I54" s="287" t="s">
        <v>176</v>
      </c>
      <c r="J54" s="155">
        <v>30230000</v>
      </c>
      <c r="K54" s="64">
        <v>210</v>
      </c>
      <c r="L54" s="120"/>
      <c r="M54" s="154"/>
      <c r="N54" s="154"/>
      <c r="O54" s="64">
        <v>210</v>
      </c>
      <c r="P54" s="261"/>
      <c r="Q54" s="17"/>
      <c r="R54" s="17"/>
      <c r="S54" s="17"/>
      <c r="T54" s="17"/>
      <c r="U54" s="17"/>
      <c r="V54" s="17"/>
      <c r="W54" s="17"/>
      <c r="X54" s="17"/>
      <c r="Y54" s="75"/>
    </row>
    <row r="55" spans="1:25" s="76" customFormat="1" ht="23.25" customHeight="1" x14ac:dyDescent="0.25">
      <c r="A55" s="284"/>
      <c r="B55" s="283"/>
      <c r="C55" s="285"/>
      <c r="D55" s="285"/>
      <c r="E55" s="286"/>
      <c r="F55" s="264"/>
      <c r="G55" s="252"/>
      <c r="H55" s="252"/>
      <c r="I55" s="288"/>
      <c r="J55" s="290">
        <v>50312000</v>
      </c>
      <c r="K55" s="259">
        <v>682</v>
      </c>
      <c r="L55" s="265"/>
      <c r="M55" s="269"/>
      <c r="N55" s="269"/>
      <c r="O55" s="259">
        <v>682</v>
      </c>
      <c r="P55" s="262"/>
      <c r="Q55" s="17"/>
      <c r="R55" s="17"/>
      <c r="S55" s="17"/>
      <c r="T55" s="17"/>
      <c r="U55" s="17"/>
      <c r="V55" s="17"/>
      <c r="W55" s="17"/>
      <c r="X55" s="17"/>
      <c r="Y55" s="75"/>
    </row>
    <row r="56" spans="1:25" s="76" customFormat="1" ht="12" customHeight="1" x14ac:dyDescent="0.25">
      <c r="A56" s="229"/>
      <c r="B56" s="276"/>
      <c r="C56" s="235"/>
      <c r="D56" s="235"/>
      <c r="E56" s="245"/>
      <c r="F56" s="247"/>
      <c r="G56" s="249"/>
      <c r="H56" s="249"/>
      <c r="I56" s="289"/>
      <c r="J56" s="291"/>
      <c r="K56" s="260"/>
      <c r="L56" s="266"/>
      <c r="M56" s="270"/>
      <c r="N56" s="270"/>
      <c r="O56" s="260"/>
      <c r="P56" s="263"/>
      <c r="Q56" s="17"/>
      <c r="R56" s="17"/>
      <c r="S56" s="17"/>
      <c r="T56" s="17"/>
      <c r="U56" s="17"/>
      <c r="V56" s="17"/>
      <c r="W56" s="17"/>
      <c r="X56" s="17"/>
      <c r="Y56" s="75"/>
    </row>
    <row r="57" spans="1:25" s="76" customFormat="1" ht="28.5" customHeight="1" x14ac:dyDescent="0.25">
      <c r="A57" s="174">
        <v>35</v>
      </c>
      <c r="B57" s="20" t="s">
        <v>177</v>
      </c>
      <c r="C57" s="15" t="s">
        <v>13</v>
      </c>
      <c r="D57" s="202" t="s">
        <v>178</v>
      </c>
      <c r="E57" s="68" t="s">
        <v>179</v>
      </c>
      <c r="F57" s="105"/>
      <c r="G57" s="21" t="s">
        <v>180</v>
      </c>
      <c r="H57" s="21"/>
      <c r="I57" s="42"/>
      <c r="J57" s="49">
        <v>55300000</v>
      </c>
      <c r="K57" s="64">
        <v>3963.3</v>
      </c>
      <c r="L57" s="120"/>
      <c r="M57" s="142"/>
      <c r="N57" s="142"/>
      <c r="O57" s="17"/>
      <c r="P57" s="64">
        <v>3963.3</v>
      </c>
      <c r="Q57" s="17"/>
      <c r="R57" s="17"/>
      <c r="S57" s="17"/>
      <c r="T57" s="17"/>
      <c r="U57" s="17"/>
      <c r="V57" s="17"/>
      <c r="W57" s="17"/>
      <c r="X57" s="17"/>
      <c r="Y57" s="75"/>
    </row>
    <row r="58" spans="1:25" s="76" customFormat="1" ht="28.5" customHeight="1" x14ac:dyDescent="0.25">
      <c r="A58" s="174">
        <v>36</v>
      </c>
      <c r="B58" s="93" t="s">
        <v>181</v>
      </c>
      <c r="C58" s="15" t="s">
        <v>13</v>
      </c>
      <c r="D58" s="202" t="s">
        <v>182</v>
      </c>
      <c r="E58" s="18" t="s">
        <v>183</v>
      </c>
      <c r="F58" s="105"/>
      <c r="G58" s="21" t="s">
        <v>184</v>
      </c>
      <c r="H58" s="21"/>
      <c r="I58" s="21" t="s">
        <v>185</v>
      </c>
      <c r="J58" s="49">
        <v>75121000</v>
      </c>
      <c r="K58" s="125">
        <v>182</v>
      </c>
      <c r="L58" s="120"/>
      <c r="M58" s="142"/>
      <c r="N58" s="142"/>
      <c r="O58" s="17"/>
      <c r="P58" s="17">
        <v>182</v>
      </c>
      <c r="Q58" s="17"/>
      <c r="R58" s="17"/>
      <c r="S58" s="17"/>
      <c r="T58" s="17"/>
      <c r="U58" s="17"/>
      <c r="V58" s="17"/>
      <c r="W58" s="17"/>
      <c r="X58" s="17"/>
      <c r="Y58" s="75"/>
    </row>
    <row r="59" spans="1:25" s="76" customFormat="1" ht="19.5" customHeight="1" x14ac:dyDescent="0.25">
      <c r="A59" s="228">
        <v>37</v>
      </c>
      <c r="B59" s="230" t="s">
        <v>28</v>
      </c>
      <c r="C59" s="232" t="s">
        <v>13</v>
      </c>
      <c r="D59" s="234" t="s">
        <v>186</v>
      </c>
      <c r="E59" s="236" t="s">
        <v>49</v>
      </c>
      <c r="F59" s="238"/>
      <c r="G59" s="240" t="s">
        <v>187</v>
      </c>
      <c r="H59" s="240"/>
      <c r="I59" s="240"/>
      <c r="J59" s="88">
        <v>41100000</v>
      </c>
      <c r="K59" s="89">
        <v>205.2</v>
      </c>
      <c r="L59" s="119"/>
      <c r="M59" s="17"/>
      <c r="N59" s="17"/>
      <c r="O59" s="17"/>
      <c r="P59" s="17">
        <v>205.2</v>
      </c>
      <c r="Q59" s="17"/>
      <c r="R59" s="17"/>
      <c r="S59" s="17"/>
      <c r="T59" s="17"/>
      <c r="U59" s="17"/>
      <c r="V59" s="17"/>
      <c r="W59" s="17"/>
      <c r="X59" s="17"/>
      <c r="Y59" s="75"/>
    </row>
    <row r="60" spans="1:25" s="76" customFormat="1" ht="18.75" customHeight="1" x14ac:dyDescent="0.25">
      <c r="A60" s="229"/>
      <c r="B60" s="231"/>
      <c r="C60" s="233"/>
      <c r="D60" s="235"/>
      <c r="E60" s="237"/>
      <c r="F60" s="239"/>
      <c r="G60" s="241"/>
      <c r="H60" s="241"/>
      <c r="I60" s="241"/>
      <c r="J60" s="88">
        <v>15900000</v>
      </c>
      <c r="K60" s="89">
        <v>120</v>
      </c>
      <c r="L60" s="119"/>
      <c r="M60" s="17"/>
      <c r="N60" s="17"/>
      <c r="O60" s="17"/>
      <c r="P60" s="17">
        <v>120</v>
      </c>
      <c r="Q60" s="17"/>
      <c r="R60" s="17"/>
      <c r="S60" s="17"/>
      <c r="T60" s="17"/>
      <c r="U60" s="17"/>
      <c r="V60" s="17"/>
      <c r="W60" s="17"/>
      <c r="X60" s="17"/>
      <c r="Y60" s="75"/>
    </row>
    <row r="61" spans="1:25" s="76" customFormat="1" ht="21.75" customHeight="1" x14ac:dyDescent="0.25">
      <c r="A61" s="228">
        <v>38</v>
      </c>
      <c r="B61" s="275" t="s">
        <v>58</v>
      </c>
      <c r="C61" s="234" t="s">
        <v>13</v>
      </c>
      <c r="D61" s="234" t="s">
        <v>188</v>
      </c>
      <c r="E61" s="277" t="s">
        <v>189</v>
      </c>
      <c r="F61" s="246" t="s">
        <v>190</v>
      </c>
      <c r="G61" s="248" t="s">
        <v>191</v>
      </c>
      <c r="H61" s="248" t="s">
        <v>195</v>
      </c>
      <c r="I61" s="248" t="s">
        <v>196</v>
      </c>
      <c r="J61" s="271">
        <v>39298700</v>
      </c>
      <c r="K61" s="259">
        <v>100</v>
      </c>
      <c r="L61" s="265"/>
      <c r="M61" s="269"/>
      <c r="N61" s="269"/>
      <c r="O61" s="269"/>
      <c r="P61" s="269"/>
      <c r="Q61" s="269">
        <v>100</v>
      </c>
      <c r="R61" s="17"/>
      <c r="S61" s="17"/>
      <c r="T61" s="17"/>
      <c r="U61" s="17"/>
      <c r="V61" s="17"/>
      <c r="W61" s="17"/>
      <c r="X61" s="17"/>
      <c r="Y61" s="75"/>
    </row>
    <row r="62" spans="1:25" s="76" customFormat="1" ht="23.25" customHeight="1" x14ac:dyDescent="0.25">
      <c r="A62" s="229"/>
      <c r="B62" s="276"/>
      <c r="C62" s="235"/>
      <c r="D62" s="235"/>
      <c r="E62" s="278"/>
      <c r="F62" s="247"/>
      <c r="G62" s="249"/>
      <c r="H62" s="249"/>
      <c r="I62" s="249"/>
      <c r="J62" s="272"/>
      <c r="K62" s="260"/>
      <c r="L62" s="266"/>
      <c r="M62" s="270"/>
      <c r="N62" s="270"/>
      <c r="O62" s="270"/>
      <c r="P62" s="270"/>
      <c r="Q62" s="270"/>
      <c r="R62" s="17"/>
      <c r="S62" s="17"/>
      <c r="T62" s="17"/>
      <c r="U62" s="17"/>
      <c r="V62" s="17"/>
      <c r="W62" s="17"/>
      <c r="X62" s="17"/>
      <c r="Y62" s="75"/>
    </row>
    <row r="63" spans="1:25" s="76" customFormat="1" ht="39" customHeight="1" x14ac:dyDescent="0.25">
      <c r="A63" s="172">
        <v>39</v>
      </c>
      <c r="B63" s="26" t="s">
        <v>28</v>
      </c>
      <c r="C63" s="81" t="s">
        <v>13</v>
      </c>
      <c r="D63" s="159" t="s">
        <v>192</v>
      </c>
      <c r="E63" s="69" t="s">
        <v>193</v>
      </c>
      <c r="F63" s="105" t="s">
        <v>194</v>
      </c>
      <c r="G63" s="83" t="s">
        <v>195</v>
      </c>
      <c r="H63" s="83" t="s">
        <v>197</v>
      </c>
      <c r="I63" s="43" t="s">
        <v>196</v>
      </c>
      <c r="J63" s="49">
        <v>15800000</v>
      </c>
      <c r="K63" s="50">
        <v>206.5</v>
      </c>
      <c r="L63" s="121"/>
      <c r="M63" s="142"/>
      <c r="N63" s="142"/>
      <c r="O63" s="17"/>
      <c r="P63" s="17"/>
      <c r="Q63" s="17">
        <v>206.5</v>
      </c>
      <c r="R63" s="17"/>
      <c r="S63" s="17"/>
      <c r="T63" s="17"/>
      <c r="U63" s="17"/>
      <c r="V63" s="17"/>
      <c r="W63" s="17"/>
      <c r="X63" s="17"/>
      <c r="Y63" s="75"/>
    </row>
    <row r="64" spans="1:25" s="76" customFormat="1" ht="19.5" customHeight="1" x14ac:dyDescent="0.25">
      <c r="A64" s="228">
        <v>40</v>
      </c>
      <c r="B64" s="230" t="s">
        <v>28</v>
      </c>
      <c r="C64" s="232" t="s">
        <v>13</v>
      </c>
      <c r="D64" s="234" t="s">
        <v>198</v>
      </c>
      <c r="E64" s="236" t="s">
        <v>49</v>
      </c>
      <c r="F64" s="238"/>
      <c r="G64" s="240" t="s">
        <v>199</v>
      </c>
      <c r="H64" s="240"/>
      <c r="I64" s="240"/>
      <c r="J64" s="88">
        <v>41100000</v>
      </c>
      <c r="K64" s="89">
        <v>216</v>
      </c>
      <c r="L64" s="119"/>
      <c r="M64" s="17"/>
      <c r="N64" s="17"/>
      <c r="O64" s="17"/>
      <c r="P64" s="17"/>
      <c r="Q64" s="89">
        <v>216</v>
      </c>
      <c r="R64" s="17"/>
      <c r="S64" s="17"/>
      <c r="T64" s="17"/>
      <c r="U64" s="17"/>
      <c r="V64" s="17"/>
      <c r="W64" s="17"/>
      <c r="X64" s="17"/>
      <c r="Y64" s="75"/>
    </row>
    <row r="65" spans="1:25" s="76" customFormat="1" ht="18.75" customHeight="1" x14ac:dyDescent="0.25">
      <c r="A65" s="229"/>
      <c r="B65" s="231"/>
      <c r="C65" s="233"/>
      <c r="D65" s="235"/>
      <c r="E65" s="237"/>
      <c r="F65" s="239"/>
      <c r="G65" s="241"/>
      <c r="H65" s="241"/>
      <c r="I65" s="241"/>
      <c r="J65" s="88">
        <v>15900000</v>
      </c>
      <c r="K65" s="89">
        <v>120</v>
      </c>
      <c r="L65" s="119"/>
      <c r="M65" s="17"/>
      <c r="N65" s="17"/>
      <c r="O65" s="17"/>
      <c r="P65" s="17"/>
      <c r="Q65" s="89">
        <v>120</v>
      </c>
      <c r="R65" s="17"/>
      <c r="S65" s="17"/>
      <c r="T65" s="17"/>
      <c r="U65" s="17"/>
      <c r="V65" s="17"/>
      <c r="W65" s="17"/>
      <c r="X65" s="17"/>
      <c r="Y65" s="75"/>
    </row>
    <row r="66" spans="1:25" s="76" customFormat="1" ht="24" customHeight="1" x14ac:dyDescent="0.25">
      <c r="A66" s="281">
        <v>41</v>
      </c>
      <c r="B66" s="279" t="s">
        <v>29</v>
      </c>
      <c r="C66" s="242" t="s">
        <v>13</v>
      </c>
      <c r="D66" s="234" t="s">
        <v>200</v>
      </c>
      <c r="E66" s="244" t="s">
        <v>201</v>
      </c>
      <c r="F66" s="246" t="s">
        <v>202</v>
      </c>
      <c r="G66" s="296" t="s">
        <v>199</v>
      </c>
      <c r="H66" s="296" t="s">
        <v>124</v>
      </c>
      <c r="I66" s="296" t="s">
        <v>196</v>
      </c>
      <c r="J66" s="271">
        <v>30197630</v>
      </c>
      <c r="K66" s="273">
        <v>13200</v>
      </c>
      <c r="L66" s="267"/>
      <c r="M66" s="142"/>
      <c r="N66" s="142"/>
      <c r="O66" s="142"/>
      <c r="P66" s="17"/>
      <c r="Q66" s="269">
        <v>3300</v>
      </c>
      <c r="R66" s="269">
        <v>3300</v>
      </c>
      <c r="S66" s="17">
        <v>3300</v>
      </c>
      <c r="T66" s="17"/>
      <c r="U66" s="17"/>
      <c r="V66" s="17"/>
      <c r="W66" s="17"/>
      <c r="X66" s="17"/>
      <c r="Y66" s="75"/>
    </row>
    <row r="67" spans="1:25" s="76" customFormat="1" ht="23.25" customHeight="1" x14ac:dyDescent="0.25">
      <c r="A67" s="282"/>
      <c r="B67" s="280"/>
      <c r="C67" s="243"/>
      <c r="D67" s="235"/>
      <c r="E67" s="245"/>
      <c r="F67" s="247"/>
      <c r="G67" s="297"/>
      <c r="H67" s="297"/>
      <c r="I67" s="297"/>
      <c r="J67" s="272"/>
      <c r="K67" s="274"/>
      <c r="L67" s="268"/>
      <c r="M67" s="142"/>
      <c r="N67" s="142"/>
      <c r="O67" s="142"/>
      <c r="P67" s="17"/>
      <c r="Q67" s="270"/>
      <c r="R67" s="270"/>
      <c r="S67" s="17">
        <v>3300</v>
      </c>
      <c r="T67" s="17"/>
      <c r="U67" s="17"/>
      <c r="V67" s="17"/>
      <c r="W67" s="17"/>
      <c r="X67" s="17"/>
      <c r="Y67" s="75"/>
    </row>
    <row r="68" spans="1:25" s="76" customFormat="1" ht="30" customHeight="1" x14ac:dyDescent="0.25">
      <c r="A68" s="172">
        <v>42</v>
      </c>
      <c r="B68" s="20" t="s">
        <v>39</v>
      </c>
      <c r="C68" s="15" t="s">
        <v>13</v>
      </c>
      <c r="D68" s="202" t="s">
        <v>203</v>
      </c>
      <c r="E68" s="68" t="s">
        <v>204</v>
      </c>
      <c r="F68" s="106" t="s">
        <v>205</v>
      </c>
      <c r="G68" s="21" t="s">
        <v>199</v>
      </c>
      <c r="H68" s="21" t="s">
        <v>104</v>
      </c>
      <c r="I68" s="42" t="s">
        <v>206</v>
      </c>
      <c r="J68" s="49">
        <v>72212443</v>
      </c>
      <c r="K68" s="50">
        <v>3540</v>
      </c>
      <c r="L68" s="121"/>
      <c r="M68" s="142"/>
      <c r="N68" s="142"/>
      <c r="O68" s="142"/>
      <c r="P68" s="17"/>
      <c r="Q68" s="50">
        <v>3540</v>
      </c>
      <c r="R68" s="17"/>
      <c r="S68" s="17"/>
      <c r="T68" s="17"/>
      <c r="U68" s="17"/>
      <c r="V68" s="17"/>
      <c r="W68" s="17"/>
      <c r="X68" s="17"/>
      <c r="Y68" s="75"/>
    </row>
    <row r="69" spans="1:25" s="76" customFormat="1" ht="30" customHeight="1" x14ac:dyDescent="0.25">
      <c r="A69" s="172">
        <v>43</v>
      </c>
      <c r="B69" s="20" t="s">
        <v>207</v>
      </c>
      <c r="C69" s="15" t="s">
        <v>13</v>
      </c>
      <c r="D69" s="202" t="s">
        <v>208</v>
      </c>
      <c r="E69" s="68" t="s">
        <v>209</v>
      </c>
      <c r="F69" s="106" t="s">
        <v>210</v>
      </c>
      <c r="G69" s="21" t="s">
        <v>211</v>
      </c>
      <c r="H69" s="21" t="s">
        <v>212</v>
      </c>
      <c r="I69" s="42" t="s">
        <v>196</v>
      </c>
      <c r="J69" s="49">
        <v>32341000</v>
      </c>
      <c r="K69" s="50">
        <v>2031</v>
      </c>
      <c r="L69" s="121"/>
      <c r="M69" s="142"/>
      <c r="N69" s="142"/>
      <c r="O69" s="142"/>
      <c r="P69" s="17"/>
      <c r="Q69" s="17"/>
      <c r="R69" s="17">
        <v>2031</v>
      </c>
      <c r="S69" s="17"/>
      <c r="T69" s="17"/>
      <c r="U69" s="17"/>
      <c r="V69" s="17"/>
      <c r="W69" s="17"/>
      <c r="X69" s="17"/>
      <c r="Y69" s="75"/>
    </row>
    <row r="70" spans="1:25" s="76" customFormat="1" ht="22.5" customHeight="1" x14ac:dyDescent="0.25">
      <c r="A70" s="281">
        <v>44</v>
      </c>
      <c r="B70" s="279" t="s">
        <v>213</v>
      </c>
      <c r="C70" s="242" t="s">
        <v>13</v>
      </c>
      <c r="D70" s="234" t="s">
        <v>214</v>
      </c>
      <c r="E70" s="311" t="s">
        <v>215</v>
      </c>
      <c r="F70" s="246" t="s">
        <v>216</v>
      </c>
      <c r="G70" s="296" t="s">
        <v>217</v>
      </c>
      <c r="H70" s="296"/>
      <c r="I70" s="296" t="s">
        <v>196</v>
      </c>
      <c r="J70" s="271">
        <v>60170000</v>
      </c>
      <c r="K70" s="273">
        <v>350</v>
      </c>
      <c r="L70" s="267"/>
      <c r="M70" s="142"/>
      <c r="N70" s="142"/>
      <c r="O70" s="269"/>
      <c r="P70" s="17"/>
      <c r="Q70" s="269"/>
      <c r="R70" s="269">
        <v>350</v>
      </c>
      <c r="S70" s="17"/>
      <c r="T70" s="17"/>
      <c r="U70" s="17"/>
      <c r="V70" s="17"/>
      <c r="W70" s="17"/>
      <c r="X70" s="17"/>
      <c r="Y70" s="75"/>
    </row>
    <row r="71" spans="1:25" s="76" customFormat="1" ht="24.75" customHeight="1" x14ac:dyDescent="0.25">
      <c r="A71" s="282"/>
      <c r="B71" s="280"/>
      <c r="C71" s="243"/>
      <c r="D71" s="235"/>
      <c r="E71" s="312"/>
      <c r="F71" s="247"/>
      <c r="G71" s="297"/>
      <c r="H71" s="297"/>
      <c r="I71" s="297"/>
      <c r="J71" s="272"/>
      <c r="K71" s="274"/>
      <c r="L71" s="268"/>
      <c r="M71" s="142"/>
      <c r="N71" s="142"/>
      <c r="O71" s="270"/>
      <c r="P71" s="17"/>
      <c r="Q71" s="270"/>
      <c r="R71" s="270"/>
      <c r="S71" s="17"/>
      <c r="T71" s="17"/>
      <c r="U71" s="17"/>
      <c r="V71" s="17"/>
      <c r="W71" s="17"/>
      <c r="X71" s="17"/>
      <c r="Y71" s="75"/>
    </row>
    <row r="72" spans="1:25" s="76" customFormat="1" ht="19.5" customHeight="1" x14ac:dyDescent="0.25">
      <c r="A72" s="228">
        <v>45</v>
      </c>
      <c r="B72" s="275" t="s">
        <v>170</v>
      </c>
      <c r="C72" s="234" t="s">
        <v>13</v>
      </c>
      <c r="D72" s="234" t="s">
        <v>218</v>
      </c>
      <c r="E72" s="277" t="s">
        <v>172</v>
      </c>
      <c r="F72" s="246" t="s">
        <v>219</v>
      </c>
      <c r="G72" s="248" t="s">
        <v>220</v>
      </c>
      <c r="H72" s="248" t="s">
        <v>221</v>
      </c>
      <c r="I72" s="248" t="s">
        <v>196</v>
      </c>
      <c r="J72" s="49">
        <v>50312000</v>
      </c>
      <c r="K72" s="64">
        <v>100</v>
      </c>
      <c r="L72" s="119"/>
      <c r="M72" s="17"/>
      <c r="N72" s="17"/>
      <c r="O72" s="17"/>
      <c r="P72" s="17"/>
      <c r="Q72" s="17"/>
      <c r="R72" s="269">
        <v>4390</v>
      </c>
      <c r="S72" s="17"/>
      <c r="T72" s="17"/>
      <c r="U72" s="17"/>
      <c r="V72" s="17"/>
      <c r="W72" s="17"/>
      <c r="X72" s="17"/>
      <c r="Y72" s="75"/>
    </row>
    <row r="73" spans="1:25" s="76" customFormat="1" ht="18.75" customHeight="1" x14ac:dyDescent="0.25">
      <c r="A73" s="229"/>
      <c r="B73" s="276"/>
      <c r="C73" s="235"/>
      <c r="D73" s="235"/>
      <c r="E73" s="278"/>
      <c r="F73" s="247"/>
      <c r="G73" s="249"/>
      <c r="H73" s="249"/>
      <c r="I73" s="249"/>
      <c r="J73" s="49">
        <v>30216110</v>
      </c>
      <c r="K73" s="64">
        <v>4290</v>
      </c>
      <c r="L73" s="119"/>
      <c r="M73" s="17"/>
      <c r="N73" s="17"/>
      <c r="O73" s="17"/>
      <c r="P73" s="17"/>
      <c r="Q73" s="17"/>
      <c r="R73" s="270"/>
      <c r="S73" s="17"/>
      <c r="T73" s="17"/>
      <c r="U73" s="17"/>
      <c r="V73" s="17"/>
      <c r="W73" s="17"/>
      <c r="X73" s="17"/>
      <c r="Y73" s="75"/>
    </row>
    <row r="74" spans="1:25" s="76" customFormat="1" ht="34.5" customHeight="1" x14ac:dyDescent="0.25">
      <c r="A74" s="175">
        <v>46</v>
      </c>
      <c r="B74" s="20" t="s">
        <v>222</v>
      </c>
      <c r="C74" s="15" t="s">
        <v>13</v>
      </c>
      <c r="D74" s="202" t="s">
        <v>223</v>
      </c>
      <c r="E74" s="68" t="s">
        <v>224</v>
      </c>
      <c r="F74" s="106" t="s">
        <v>225</v>
      </c>
      <c r="G74" s="21" t="s">
        <v>226</v>
      </c>
      <c r="H74" s="21" t="s">
        <v>227</v>
      </c>
      <c r="I74" s="40" t="s">
        <v>196</v>
      </c>
      <c r="J74" s="49">
        <v>31531000</v>
      </c>
      <c r="K74" s="50">
        <v>396</v>
      </c>
      <c r="L74" s="131"/>
      <c r="M74" s="142"/>
      <c r="N74" s="142"/>
      <c r="O74" s="142"/>
      <c r="P74" s="17"/>
      <c r="Q74" s="17"/>
      <c r="R74" s="17">
        <v>396</v>
      </c>
      <c r="S74" s="17"/>
      <c r="T74" s="17"/>
      <c r="U74" s="17"/>
      <c r="V74" s="17"/>
      <c r="W74" s="17"/>
      <c r="X74" s="17"/>
      <c r="Y74" s="75"/>
    </row>
    <row r="75" spans="1:25" s="76" customFormat="1" ht="34.5" customHeight="1" x14ac:dyDescent="0.25">
      <c r="A75" s="175">
        <v>47</v>
      </c>
      <c r="B75" s="93" t="s">
        <v>228</v>
      </c>
      <c r="C75" s="15" t="s">
        <v>13</v>
      </c>
      <c r="D75" s="202" t="s">
        <v>229</v>
      </c>
      <c r="E75" s="18" t="s">
        <v>230</v>
      </c>
      <c r="F75" s="105" t="s">
        <v>231</v>
      </c>
      <c r="G75" s="21" t="s">
        <v>226</v>
      </c>
      <c r="H75" s="21" t="s">
        <v>212</v>
      </c>
      <c r="I75" s="21" t="s">
        <v>196</v>
      </c>
      <c r="J75" s="49">
        <v>39515430</v>
      </c>
      <c r="K75" s="50">
        <v>652</v>
      </c>
      <c r="L75" s="121"/>
      <c r="M75" s="142"/>
      <c r="N75" s="142"/>
      <c r="O75" s="142"/>
      <c r="P75" s="17"/>
      <c r="Q75" s="17"/>
      <c r="R75" s="17">
        <v>652</v>
      </c>
      <c r="S75" s="17"/>
      <c r="T75" s="17"/>
      <c r="U75" s="17"/>
      <c r="V75" s="17"/>
      <c r="W75" s="17"/>
      <c r="X75" s="17"/>
      <c r="Y75" s="75"/>
    </row>
    <row r="76" spans="1:25" s="76" customFormat="1" ht="34.5" customHeight="1" x14ac:dyDescent="0.25">
      <c r="A76" s="175">
        <v>48</v>
      </c>
      <c r="B76" s="93" t="s">
        <v>58</v>
      </c>
      <c r="C76" s="15" t="s">
        <v>13</v>
      </c>
      <c r="D76" s="202" t="s">
        <v>232</v>
      </c>
      <c r="E76" s="18" t="s">
        <v>189</v>
      </c>
      <c r="F76" s="105" t="s">
        <v>233</v>
      </c>
      <c r="G76" s="21" t="s">
        <v>234</v>
      </c>
      <c r="H76" s="21" t="s">
        <v>235</v>
      </c>
      <c r="I76" s="21" t="s">
        <v>196</v>
      </c>
      <c r="J76" s="49">
        <v>39298700</v>
      </c>
      <c r="K76" s="50">
        <v>200</v>
      </c>
      <c r="L76" s="121"/>
      <c r="M76" s="142"/>
      <c r="N76" s="142"/>
      <c r="O76" s="142"/>
      <c r="P76" s="17"/>
      <c r="Q76" s="17"/>
      <c r="R76" s="17">
        <v>200</v>
      </c>
      <c r="S76" s="17"/>
      <c r="T76" s="17"/>
      <c r="U76" s="17"/>
      <c r="V76" s="17"/>
      <c r="W76" s="17"/>
      <c r="X76" s="17"/>
      <c r="Y76" s="75"/>
    </row>
    <row r="77" spans="1:25" s="76" customFormat="1" ht="41.25" customHeight="1" x14ac:dyDescent="0.25">
      <c r="A77" s="168">
        <v>49</v>
      </c>
      <c r="B77" s="20" t="s">
        <v>236</v>
      </c>
      <c r="C77" s="15" t="s">
        <v>13</v>
      </c>
      <c r="D77" s="202" t="s">
        <v>237</v>
      </c>
      <c r="E77" s="68" t="s">
        <v>238</v>
      </c>
      <c r="F77" s="106"/>
      <c r="G77" s="21" t="s">
        <v>235</v>
      </c>
      <c r="H77" s="21"/>
      <c r="I77" s="40"/>
      <c r="J77" s="49">
        <v>15812000</v>
      </c>
      <c r="K77" s="50">
        <v>150</v>
      </c>
      <c r="L77" s="119"/>
      <c r="M77" s="17"/>
      <c r="N77" s="17"/>
      <c r="O77" s="17"/>
      <c r="P77" s="17"/>
      <c r="Q77" s="17"/>
      <c r="R77" s="17">
        <v>150</v>
      </c>
      <c r="S77" s="17"/>
      <c r="T77" s="17"/>
      <c r="U77" s="17"/>
      <c r="V77" s="17"/>
      <c r="W77" s="17"/>
      <c r="X77" s="17"/>
      <c r="Y77" s="75"/>
    </row>
    <row r="78" spans="1:25" s="76" customFormat="1" ht="41.25" customHeight="1" x14ac:dyDescent="0.25">
      <c r="A78" s="168">
        <v>50</v>
      </c>
      <c r="B78" s="16" t="s">
        <v>28</v>
      </c>
      <c r="C78" s="15" t="s">
        <v>13</v>
      </c>
      <c r="D78" s="202" t="s">
        <v>239</v>
      </c>
      <c r="E78" s="25" t="s">
        <v>240</v>
      </c>
      <c r="F78" s="106"/>
      <c r="G78" s="19" t="s">
        <v>235</v>
      </c>
      <c r="H78" s="19"/>
      <c r="I78" s="39"/>
      <c r="J78" s="49">
        <v>15800000</v>
      </c>
      <c r="K78" s="64">
        <v>189.81</v>
      </c>
      <c r="L78" s="119"/>
      <c r="M78" s="17"/>
      <c r="N78" s="17"/>
      <c r="O78" s="17"/>
      <c r="P78" s="17"/>
      <c r="Q78" s="17"/>
      <c r="R78" s="17">
        <v>189.81</v>
      </c>
      <c r="S78" s="17"/>
      <c r="T78" s="17"/>
      <c r="U78" s="17"/>
      <c r="V78" s="17"/>
      <c r="W78" s="17"/>
      <c r="X78" s="17"/>
      <c r="Y78" s="75"/>
    </row>
    <row r="79" spans="1:25" s="76" customFormat="1" ht="41.25" customHeight="1" x14ac:dyDescent="0.25">
      <c r="A79" s="168">
        <v>51</v>
      </c>
      <c r="B79" s="22" t="s">
        <v>241</v>
      </c>
      <c r="C79" s="15" t="s">
        <v>13</v>
      </c>
      <c r="D79" s="159" t="s">
        <v>242</v>
      </c>
      <c r="E79" s="23" t="s">
        <v>243</v>
      </c>
      <c r="F79" s="106" t="s">
        <v>244</v>
      </c>
      <c r="G79" s="24" t="s">
        <v>245</v>
      </c>
      <c r="H79" s="19" t="s">
        <v>246</v>
      </c>
      <c r="I79" s="39" t="s">
        <v>247</v>
      </c>
      <c r="J79" s="49">
        <v>63712400</v>
      </c>
      <c r="K79" s="64">
        <v>420</v>
      </c>
      <c r="L79" s="119"/>
      <c r="M79" s="17"/>
      <c r="N79" s="17"/>
      <c r="O79" s="17"/>
      <c r="P79" s="17"/>
      <c r="Q79" s="17"/>
      <c r="R79" s="17">
        <v>420</v>
      </c>
      <c r="S79" s="17"/>
      <c r="T79" s="17"/>
      <c r="U79" s="17"/>
      <c r="V79" s="17"/>
      <c r="W79" s="17"/>
      <c r="X79" s="17"/>
      <c r="Y79" s="75"/>
    </row>
    <row r="80" spans="1:25" s="76" customFormat="1" ht="19.5" customHeight="1" x14ac:dyDescent="0.25">
      <c r="A80" s="228">
        <v>52</v>
      </c>
      <c r="B80" s="230" t="s">
        <v>28</v>
      </c>
      <c r="C80" s="232" t="s">
        <v>13</v>
      </c>
      <c r="D80" s="234" t="s">
        <v>248</v>
      </c>
      <c r="E80" s="236" t="s">
        <v>49</v>
      </c>
      <c r="F80" s="238"/>
      <c r="G80" s="240" t="s">
        <v>227</v>
      </c>
      <c r="H80" s="240"/>
      <c r="I80" s="240"/>
      <c r="J80" s="88">
        <v>41100000</v>
      </c>
      <c r="K80" s="89">
        <v>216</v>
      </c>
      <c r="L80" s="119"/>
      <c r="M80" s="17"/>
      <c r="N80" s="17"/>
      <c r="O80" s="17"/>
      <c r="P80" s="17"/>
      <c r="Q80" s="89"/>
      <c r="R80" s="89">
        <v>216</v>
      </c>
      <c r="S80" s="17"/>
      <c r="T80" s="17"/>
      <c r="U80" s="17"/>
      <c r="V80" s="17"/>
      <c r="W80" s="17"/>
      <c r="X80" s="17"/>
      <c r="Y80" s="75"/>
    </row>
    <row r="81" spans="1:25" s="76" customFormat="1" ht="18.75" customHeight="1" x14ac:dyDescent="0.25">
      <c r="A81" s="229"/>
      <c r="B81" s="231"/>
      <c r="C81" s="233"/>
      <c r="D81" s="235"/>
      <c r="E81" s="237"/>
      <c r="F81" s="239"/>
      <c r="G81" s="241"/>
      <c r="H81" s="241"/>
      <c r="I81" s="241"/>
      <c r="J81" s="88">
        <v>15900000</v>
      </c>
      <c r="K81" s="89">
        <v>120</v>
      </c>
      <c r="L81" s="119"/>
      <c r="M81" s="17"/>
      <c r="N81" s="17"/>
      <c r="O81" s="17"/>
      <c r="P81" s="17"/>
      <c r="Q81" s="89"/>
      <c r="R81" s="89">
        <v>120</v>
      </c>
      <c r="S81" s="17"/>
      <c r="T81" s="17"/>
      <c r="U81" s="17"/>
      <c r="V81" s="17"/>
      <c r="W81" s="17"/>
      <c r="X81" s="17"/>
      <c r="Y81" s="75"/>
    </row>
    <row r="82" spans="1:25" s="76" customFormat="1" ht="34.5" customHeight="1" x14ac:dyDescent="0.25">
      <c r="A82" s="175">
        <v>53</v>
      </c>
      <c r="B82" s="93" t="s">
        <v>58</v>
      </c>
      <c r="C82" s="15" t="s">
        <v>13</v>
      </c>
      <c r="D82" s="202" t="s">
        <v>249</v>
      </c>
      <c r="E82" s="18" t="s">
        <v>189</v>
      </c>
      <c r="F82" s="105" t="s">
        <v>250</v>
      </c>
      <c r="G82" s="21" t="s">
        <v>251</v>
      </c>
      <c r="H82" s="21" t="s">
        <v>251</v>
      </c>
      <c r="I82" s="21" t="s">
        <v>196</v>
      </c>
      <c r="J82" s="49">
        <v>39298700</v>
      </c>
      <c r="K82" s="50">
        <v>50</v>
      </c>
      <c r="L82" s="121"/>
      <c r="M82" s="156"/>
      <c r="N82" s="156"/>
      <c r="O82" s="156"/>
      <c r="P82" s="17"/>
      <c r="Q82" s="17"/>
      <c r="R82" s="17">
        <v>50</v>
      </c>
      <c r="S82" s="17"/>
      <c r="T82" s="17"/>
      <c r="U82" s="17"/>
      <c r="V82" s="17"/>
      <c r="W82" s="17"/>
      <c r="X82" s="17"/>
      <c r="Y82" s="75"/>
    </row>
    <row r="83" spans="1:25" s="72" customFormat="1" ht="41.25" customHeight="1" x14ac:dyDescent="0.25">
      <c r="A83" s="168">
        <v>54</v>
      </c>
      <c r="B83" s="126" t="s">
        <v>163</v>
      </c>
      <c r="C83" s="81" t="s">
        <v>13</v>
      </c>
      <c r="D83" s="159" t="s">
        <v>252</v>
      </c>
      <c r="E83" s="77" t="s">
        <v>253</v>
      </c>
      <c r="F83" s="108" t="s">
        <v>254</v>
      </c>
      <c r="G83" s="21" t="s">
        <v>251</v>
      </c>
      <c r="H83" s="19" t="s">
        <v>251</v>
      </c>
      <c r="I83" s="40" t="s">
        <v>196</v>
      </c>
      <c r="J83" s="78">
        <v>3121210</v>
      </c>
      <c r="K83" s="79">
        <v>50</v>
      </c>
      <c r="L83" s="122"/>
      <c r="M83" s="94"/>
      <c r="N83" s="94"/>
      <c r="O83" s="94"/>
      <c r="P83" s="94"/>
      <c r="Q83" s="94"/>
      <c r="R83" s="94">
        <v>50</v>
      </c>
      <c r="S83" s="94"/>
      <c r="T83" s="94"/>
      <c r="U83" s="94"/>
      <c r="V83" s="94"/>
      <c r="W83" s="94"/>
      <c r="X83" s="94"/>
      <c r="Y83" s="73"/>
    </row>
    <row r="84" spans="1:25" s="76" customFormat="1" ht="34.5" customHeight="1" x14ac:dyDescent="0.25">
      <c r="A84" s="175">
        <v>55</v>
      </c>
      <c r="B84" s="93" t="s">
        <v>228</v>
      </c>
      <c r="C84" s="15" t="s">
        <v>13</v>
      </c>
      <c r="D84" s="202" t="s">
        <v>255</v>
      </c>
      <c r="E84" s="18" t="s">
        <v>230</v>
      </c>
      <c r="F84" s="105" t="s">
        <v>256</v>
      </c>
      <c r="G84" s="21" t="s">
        <v>221</v>
      </c>
      <c r="H84" s="21" t="s">
        <v>124</v>
      </c>
      <c r="I84" s="21" t="s">
        <v>196</v>
      </c>
      <c r="J84" s="49">
        <v>39515430</v>
      </c>
      <c r="K84" s="50">
        <v>224</v>
      </c>
      <c r="L84" s="121"/>
      <c r="M84" s="156"/>
      <c r="N84" s="156"/>
      <c r="O84" s="156"/>
      <c r="P84" s="17"/>
      <c r="Q84" s="17"/>
      <c r="R84" s="17">
        <v>224</v>
      </c>
      <c r="S84" s="17"/>
      <c r="T84" s="17"/>
      <c r="U84" s="17"/>
      <c r="V84" s="17"/>
      <c r="W84" s="17"/>
      <c r="X84" s="17"/>
      <c r="Y84" s="75"/>
    </row>
    <row r="85" spans="1:25" s="72" customFormat="1" ht="41.25" customHeight="1" x14ac:dyDescent="0.25">
      <c r="A85" s="176">
        <v>56</v>
      </c>
      <c r="B85" s="127" t="s">
        <v>213</v>
      </c>
      <c r="C85" s="81" t="s">
        <v>13</v>
      </c>
      <c r="D85" s="159" t="s">
        <v>257</v>
      </c>
      <c r="E85" s="77" t="s">
        <v>258</v>
      </c>
      <c r="F85" s="108" t="s">
        <v>259</v>
      </c>
      <c r="G85" s="21" t="s">
        <v>221</v>
      </c>
      <c r="H85" s="19" t="s">
        <v>260</v>
      </c>
      <c r="I85" s="40" t="s">
        <v>196</v>
      </c>
      <c r="J85" s="78">
        <v>50112000</v>
      </c>
      <c r="K85" s="79">
        <v>250</v>
      </c>
      <c r="L85" s="122"/>
      <c r="M85" s="94"/>
      <c r="N85" s="94"/>
      <c r="O85" s="94"/>
      <c r="P85" s="94"/>
      <c r="Q85" s="94"/>
      <c r="R85" s="94">
        <v>250</v>
      </c>
      <c r="S85" s="94"/>
      <c r="T85" s="94"/>
      <c r="U85" s="94"/>
      <c r="V85" s="94"/>
      <c r="W85" s="94"/>
      <c r="X85" s="94"/>
      <c r="Y85" s="73"/>
    </row>
    <row r="86" spans="1:25" s="72" customFormat="1" ht="41.25" customHeight="1" x14ac:dyDescent="0.25">
      <c r="A86" s="176">
        <v>57</v>
      </c>
      <c r="B86" s="25" t="s">
        <v>261</v>
      </c>
      <c r="C86" s="81" t="s">
        <v>13</v>
      </c>
      <c r="D86" s="202" t="s">
        <v>262</v>
      </c>
      <c r="E86" s="25" t="s">
        <v>263</v>
      </c>
      <c r="F86" s="108"/>
      <c r="G86" s="21" t="s">
        <v>212</v>
      </c>
      <c r="H86" s="19"/>
      <c r="I86" s="40"/>
      <c r="J86" s="78">
        <v>79130000</v>
      </c>
      <c r="K86" s="92">
        <v>140</v>
      </c>
      <c r="L86" s="122"/>
      <c r="M86" s="94"/>
      <c r="N86" s="94"/>
      <c r="O86" s="94"/>
      <c r="P86" s="94"/>
      <c r="Q86" s="94"/>
      <c r="R86" s="94">
        <v>140</v>
      </c>
      <c r="S86" s="94"/>
      <c r="T86" s="94"/>
      <c r="U86" s="94"/>
      <c r="V86" s="94"/>
      <c r="W86" s="94"/>
      <c r="X86" s="94"/>
      <c r="Y86" s="73"/>
    </row>
    <row r="87" spans="1:25" s="76" customFormat="1" ht="34.5" customHeight="1" x14ac:dyDescent="0.25">
      <c r="A87" s="175">
        <v>58</v>
      </c>
      <c r="B87" s="93" t="s">
        <v>58</v>
      </c>
      <c r="C87" s="15" t="s">
        <v>13</v>
      </c>
      <c r="D87" s="202" t="s">
        <v>264</v>
      </c>
      <c r="E87" s="18" t="s">
        <v>189</v>
      </c>
      <c r="F87" s="105" t="s">
        <v>265</v>
      </c>
      <c r="G87" s="21" t="s">
        <v>266</v>
      </c>
      <c r="H87" s="21" t="s">
        <v>267</v>
      </c>
      <c r="I87" s="21" t="s">
        <v>196</v>
      </c>
      <c r="J87" s="49">
        <v>39298700</v>
      </c>
      <c r="K87" s="50">
        <v>50</v>
      </c>
      <c r="L87" s="121"/>
      <c r="M87" s="156"/>
      <c r="N87" s="156"/>
      <c r="O87" s="156"/>
      <c r="P87" s="17"/>
      <c r="Q87" s="17"/>
      <c r="R87" s="17"/>
      <c r="S87" s="17">
        <v>50</v>
      </c>
      <c r="T87" s="17"/>
      <c r="U87" s="17"/>
      <c r="V87" s="17"/>
      <c r="W87" s="17"/>
      <c r="X87" s="17"/>
      <c r="Y87" s="75"/>
    </row>
    <row r="88" spans="1:25" s="76" customFormat="1" ht="41.25" customHeight="1" x14ac:dyDescent="0.25">
      <c r="A88" s="176">
        <v>59</v>
      </c>
      <c r="B88" s="20" t="s">
        <v>268</v>
      </c>
      <c r="C88" s="15" t="s">
        <v>13</v>
      </c>
      <c r="D88" s="202" t="s">
        <v>269</v>
      </c>
      <c r="E88" s="68" t="s">
        <v>270</v>
      </c>
      <c r="F88" s="110" t="s">
        <v>271</v>
      </c>
      <c r="G88" s="21" t="s">
        <v>272</v>
      </c>
      <c r="H88" s="21" t="s">
        <v>273</v>
      </c>
      <c r="I88" s="42" t="s">
        <v>104</v>
      </c>
      <c r="J88" s="49">
        <v>42512200</v>
      </c>
      <c r="K88" s="64">
        <v>2640</v>
      </c>
      <c r="L88" s="119"/>
      <c r="M88" s="17"/>
      <c r="N88" s="17"/>
      <c r="O88" s="17"/>
      <c r="P88" s="17"/>
      <c r="Q88" s="17"/>
      <c r="R88" s="17"/>
      <c r="S88" s="17">
        <v>2640</v>
      </c>
      <c r="T88" s="17"/>
      <c r="U88" s="17"/>
      <c r="V88" s="17"/>
      <c r="W88" s="17"/>
      <c r="X88" s="17"/>
      <c r="Y88" s="75"/>
    </row>
    <row r="89" spans="1:25" s="76" customFormat="1" ht="19.5" customHeight="1" x14ac:dyDescent="0.25">
      <c r="A89" s="228">
        <v>60</v>
      </c>
      <c r="B89" s="230" t="s">
        <v>28</v>
      </c>
      <c r="C89" s="232" t="s">
        <v>13</v>
      </c>
      <c r="D89" s="234" t="s">
        <v>274</v>
      </c>
      <c r="E89" s="236" t="s">
        <v>49</v>
      </c>
      <c r="F89" s="238"/>
      <c r="G89" s="240" t="s">
        <v>275</v>
      </c>
      <c r="H89" s="240"/>
      <c r="I89" s="240"/>
      <c r="J89" s="88">
        <v>41100000</v>
      </c>
      <c r="K89" s="89">
        <v>216</v>
      </c>
      <c r="L89" s="119"/>
      <c r="M89" s="17"/>
      <c r="N89" s="17"/>
      <c r="O89" s="17"/>
      <c r="P89" s="17"/>
      <c r="Q89" s="89"/>
      <c r="R89" s="89"/>
      <c r="S89" s="89">
        <v>216</v>
      </c>
      <c r="T89" s="17"/>
      <c r="U89" s="17"/>
      <c r="V89" s="17"/>
      <c r="W89" s="17"/>
      <c r="X89" s="17"/>
      <c r="Y89" s="75"/>
    </row>
    <row r="90" spans="1:25" s="76" customFormat="1" ht="18.75" customHeight="1" x14ac:dyDescent="0.25">
      <c r="A90" s="229"/>
      <c r="B90" s="231"/>
      <c r="C90" s="233"/>
      <c r="D90" s="235"/>
      <c r="E90" s="237"/>
      <c r="F90" s="239"/>
      <c r="G90" s="241"/>
      <c r="H90" s="241"/>
      <c r="I90" s="241"/>
      <c r="J90" s="88">
        <v>15900000</v>
      </c>
      <c r="K90" s="89">
        <v>156</v>
      </c>
      <c r="L90" s="119"/>
      <c r="M90" s="17"/>
      <c r="N90" s="17"/>
      <c r="O90" s="17"/>
      <c r="P90" s="17"/>
      <c r="Q90" s="89"/>
      <c r="R90" s="89"/>
      <c r="S90" s="89">
        <v>156</v>
      </c>
      <c r="T90" s="17"/>
      <c r="U90" s="17"/>
      <c r="V90" s="17"/>
      <c r="W90" s="17"/>
      <c r="X90" s="17"/>
      <c r="Y90" s="75"/>
    </row>
    <row r="91" spans="1:25" s="76" customFormat="1" ht="18" customHeight="1" x14ac:dyDescent="0.25">
      <c r="A91" s="222">
        <v>61</v>
      </c>
      <c r="B91" s="93" t="s">
        <v>372</v>
      </c>
      <c r="C91" s="15" t="s">
        <v>13</v>
      </c>
      <c r="D91" s="15" t="s">
        <v>373</v>
      </c>
      <c r="E91" s="223" t="s">
        <v>374</v>
      </c>
      <c r="F91" s="109" t="s">
        <v>375</v>
      </c>
      <c r="G91" s="21" t="s">
        <v>376</v>
      </c>
      <c r="H91" s="21" t="s">
        <v>377</v>
      </c>
      <c r="I91" s="21" t="s">
        <v>104</v>
      </c>
      <c r="J91" s="78">
        <v>39113100</v>
      </c>
      <c r="K91" s="92">
        <v>450</v>
      </c>
      <c r="L91" s="122"/>
      <c r="M91" s="17"/>
      <c r="N91" s="17"/>
      <c r="O91" s="17"/>
      <c r="P91" s="17"/>
      <c r="Q91" s="221"/>
      <c r="R91" s="221"/>
      <c r="S91" s="221">
        <v>450</v>
      </c>
      <c r="T91" s="17"/>
      <c r="U91" s="17"/>
      <c r="V91" s="17"/>
      <c r="W91" s="17"/>
      <c r="X91" s="17"/>
      <c r="Y91" s="75"/>
    </row>
    <row r="92" spans="1:25" s="76" customFormat="1" ht="19.5" customHeight="1" x14ac:dyDescent="0.25">
      <c r="A92" s="228">
        <v>62</v>
      </c>
      <c r="B92" s="230" t="s">
        <v>28</v>
      </c>
      <c r="C92" s="232" t="s">
        <v>13</v>
      </c>
      <c r="D92" s="234" t="s">
        <v>378</v>
      </c>
      <c r="E92" s="236" t="s">
        <v>49</v>
      </c>
      <c r="F92" s="238"/>
      <c r="G92" s="240" t="s">
        <v>379</v>
      </c>
      <c r="H92" s="240"/>
      <c r="I92" s="240"/>
      <c r="J92" s="88">
        <v>41100000</v>
      </c>
      <c r="K92" s="89">
        <v>216</v>
      </c>
      <c r="L92" s="119"/>
      <c r="M92" s="17"/>
      <c r="N92" s="17"/>
      <c r="O92" s="17"/>
      <c r="P92" s="17"/>
      <c r="Q92" s="89"/>
      <c r="R92" s="89"/>
      <c r="S92" s="89">
        <v>216</v>
      </c>
      <c r="T92" s="17"/>
      <c r="U92" s="17"/>
      <c r="V92" s="17"/>
      <c r="W92" s="17"/>
      <c r="X92" s="17"/>
      <c r="Y92" s="75"/>
    </row>
    <row r="93" spans="1:25" s="76" customFormat="1" ht="18.75" customHeight="1" x14ac:dyDescent="0.25">
      <c r="A93" s="229"/>
      <c r="B93" s="231"/>
      <c r="C93" s="233"/>
      <c r="D93" s="235"/>
      <c r="E93" s="237"/>
      <c r="F93" s="239"/>
      <c r="G93" s="241"/>
      <c r="H93" s="241"/>
      <c r="I93" s="241"/>
      <c r="J93" s="88">
        <v>15900000</v>
      </c>
      <c r="K93" s="89">
        <v>156</v>
      </c>
      <c r="L93" s="119"/>
      <c r="M93" s="17"/>
      <c r="N93" s="17"/>
      <c r="O93" s="17"/>
      <c r="P93" s="17"/>
      <c r="Q93" s="89"/>
      <c r="R93" s="89"/>
      <c r="S93" s="89">
        <v>156</v>
      </c>
      <c r="T93" s="17"/>
      <c r="U93" s="17"/>
      <c r="V93" s="17"/>
      <c r="W93" s="17"/>
      <c r="X93" s="17"/>
      <c r="Y93" s="75"/>
    </row>
    <row r="94" spans="1:25" s="72" customFormat="1" ht="18.75" customHeight="1" x14ac:dyDescent="0.25">
      <c r="A94" s="222">
        <v>63</v>
      </c>
      <c r="B94" s="214" t="s">
        <v>380</v>
      </c>
      <c r="C94" s="213" t="s">
        <v>13</v>
      </c>
      <c r="D94" s="213" t="s">
        <v>381</v>
      </c>
      <c r="E94" s="225" t="s">
        <v>382</v>
      </c>
      <c r="F94" s="110"/>
      <c r="G94" s="215" t="s">
        <v>383</v>
      </c>
      <c r="H94" s="215"/>
      <c r="I94" s="215"/>
      <c r="J94" s="78">
        <v>55300000</v>
      </c>
      <c r="K94" s="92">
        <v>3260.88</v>
      </c>
      <c r="L94" s="122"/>
      <c r="M94" s="94"/>
      <c r="N94" s="94"/>
      <c r="O94" s="94"/>
      <c r="P94" s="94"/>
      <c r="Q94" s="224"/>
      <c r="R94" s="224"/>
      <c r="S94" s="224"/>
      <c r="T94" s="94">
        <v>3260.88</v>
      </c>
      <c r="U94" s="94"/>
      <c r="V94" s="94"/>
      <c r="W94" s="94"/>
      <c r="X94" s="94"/>
      <c r="Y94" s="73"/>
    </row>
    <row r="95" spans="1:25" s="76" customFormat="1" ht="18.75" customHeight="1" x14ac:dyDescent="0.25">
      <c r="A95" s="222">
        <v>64</v>
      </c>
      <c r="B95" s="93" t="s">
        <v>24</v>
      </c>
      <c r="C95" s="15" t="s">
        <v>13</v>
      </c>
      <c r="D95" s="15" t="s">
        <v>384</v>
      </c>
      <c r="E95" s="223" t="s">
        <v>258</v>
      </c>
      <c r="F95" s="109" t="s">
        <v>385</v>
      </c>
      <c r="G95" s="21" t="s">
        <v>386</v>
      </c>
      <c r="H95" s="21" t="s">
        <v>387</v>
      </c>
      <c r="I95" s="21" t="s">
        <v>104</v>
      </c>
      <c r="J95" s="78">
        <v>50112000</v>
      </c>
      <c r="K95" s="92">
        <v>1620</v>
      </c>
      <c r="L95" s="122"/>
      <c r="M95" s="17"/>
      <c r="N95" s="17"/>
      <c r="O95" s="17"/>
      <c r="P95" s="17"/>
      <c r="Q95" s="221"/>
      <c r="R95" s="221"/>
      <c r="S95" s="221"/>
      <c r="T95" s="17">
        <v>1620</v>
      </c>
      <c r="U95" s="17"/>
      <c r="V95" s="17"/>
      <c r="W95" s="17"/>
      <c r="X95" s="17"/>
      <c r="Y95" s="75"/>
    </row>
    <row r="96" spans="1:25" s="76" customFormat="1" ht="18.75" customHeight="1" x14ac:dyDescent="0.25">
      <c r="A96" s="222">
        <v>65</v>
      </c>
      <c r="B96" s="93" t="s">
        <v>58</v>
      </c>
      <c r="C96" s="15" t="s">
        <v>13</v>
      </c>
      <c r="D96" s="15" t="s">
        <v>388</v>
      </c>
      <c r="E96" s="223" t="s">
        <v>189</v>
      </c>
      <c r="F96" s="109" t="s">
        <v>389</v>
      </c>
      <c r="G96" s="21" t="s">
        <v>390</v>
      </c>
      <c r="H96" s="21" t="s">
        <v>390</v>
      </c>
      <c r="I96" s="21" t="s">
        <v>104</v>
      </c>
      <c r="J96" s="78">
        <v>39298700</v>
      </c>
      <c r="K96" s="92">
        <v>50</v>
      </c>
      <c r="L96" s="122"/>
      <c r="M96" s="17"/>
      <c r="N96" s="17"/>
      <c r="O96" s="17"/>
      <c r="P96" s="17"/>
      <c r="Q96" s="221"/>
      <c r="R96" s="221"/>
      <c r="S96" s="221"/>
      <c r="T96" s="17">
        <v>50</v>
      </c>
      <c r="U96" s="17"/>
      <c r="V96" s="17"/>
      <c r="W96" s="17"/>
      <c r="X96" s="17"/>
      <c r="Y96" s="75"/>
    </row>
    <row r="97" spans="1:35" s="76" customFormat="1" ht="18.75" customHeight="1" x14ac:dyDescent="0.25">
      <c r="A97" s="222">
        <v>66</v>
      </c>
      <c r="B97" s="93" t="s">
        <v>29</v>
      </c>
      <c r="C97" s="15" t="s">
        <v>13</v>
      </c>
      <c r="D97" s="15" t="s">
        <v>391</v>
      </c>
      <c r="E97" s="223" t="s">
        <v>392</v>
      </c>
      <c r="F97" s="109" t="s">
        <v>408</v>
      </c>
      <c r="G97" s="21" t="s">
        <v>393</v>
      </c>
      <c r="H97" s="21" t="s">
        <v>394</v>
      </c>
      <c r="I97" s="21" t="s">
        <v>395</v>
      </c>
      <c r="J97" s="78">
        <v>30197630</v>
      </c>
      <c r="K97" s="92" t="s">
        <v>396</v>
      </c>
      <c r="L97" s="122"/>
      <c r="M97" s="17"/>
      <c r="N97" s="17"/>
      <c r="O97" s="17"/>
      <c r="P97" s="17"/>
      <c r="Q97" s="221"/>
      <c r="R97" s="221"/>
      <c r="S97" s="221"/>
      <c r="T97" s="17" t="s">
        <v>397</v>
      </c>
      <c r="U97" s="17" t="s">
        <v>398</v>
      </c>
      <c r="V97" s="17"/>
      <c r="W97" s="17"/>
      <c r="X97" s="17"/>
      <c r="Y97" s="75"/>
    </row>
    <row r="98" spans="1:35" s="76" customFormat="1" ht="18.75" customHeight="1" x14ac:dyDescent="0.25">
      <c r="A98" s="222">
        <v>67</v>
      </c>
      <c r="B98" s="226" t="s">
        <v>399</v>
      </c>
      <c r="C98" s="15" t="s">
        <v>13</v>
      </c>
      <c r="D98" s="15" t="s">
        <v>400</v>
      </c>
      <c r="E98" s="223" t="s">
        <v>253</v>
      </c>
      <c r="F98" s="109" t="s">
        <v>407</v>
      </c>
      <c r="G98" s="21" t="s">
        <v>401</v>
      </c>
      <c r="H98" s="21" t="s">
        <v>394</v>
      </c>
      <c r="I98" s="21" t="s">
        <v>395</v>
      </c>
      <c r="J98" s="78">
        <v>3121210</v>
      </c>
      <c r="K98" s="92">
        <v>80</v>
      </c>
      <c r="L98" s="122"/>
      <c r="M98" s="17"/>
      <c r="N98" s="17"/>
      <c r="O98" s="17"/>
      <c r="P98" s="17"/>
      <c r="Q98" s="221"/>
      <c r="R98" s="221"/>
      <c r="S98" s="221"/>
      <c r="T98" s="17"/>
      <c r="U98" s="17">
        <v>80</v>
      </c>
      <c r="V98" s="17"/>
      <c r="W98" s="17"/>
      <c r="X98" s="17"/>
      <c r="Y98" s="75"/>
    </row>
    <row r="99" spans="1:35" s="76" customFormat="1" ht="18.75" customHeight="1" x14ac:dyDescent="0.25">
      <c r="A99" s="222">
        <v>68</v>
      </c>
      <c r="B99" s="226" t="s">
        <v>236</v>
      </c>
      <c r="C99" s="15" t="s">
        <v>13</v>
      </c>
      <c r="D99" s="15" t="s">
        <v>402</v>
      </c>
      <c r="E99" s="223" t="s">
        <v>238</v>
      </c>
      <c r="F99" s="109"/>
      <c r="G99" s="21"/>
      <c r="H99" s="21" t="s">
        <v>394</v>
      </c>
      <c r="I99" s="21"/>
      <c r="J99" s="78">
        <v>15812100</v>
      </c>
      <c r="K99" s="92">
        <v>100</v>
      </c>
      <c r="L99" s="122"/>
      <c r="M99" s="17"/>
      <c r="N99" s="17"/>
      <c r="O99" s="17"/>
      <c r="P99" s="17"/>
      <c r="Q99" s="221"/>
      <c r="R99" s="221"/>
      <c r="S99" s="221"/>
      <c r="T99" s="17"/>
      <c r="U99" s="17">
        <v>100</v>
      </c>
      <c r="V99" s="17"/>
      <c r="W99" s="17"/>
      <c r="X99" s="17"/>
      <c r="Y99" s="75"/>
    </row>
    <row r="100" spans="1:35" s="76" customFormat="1" ht="18.75" customHeight="1" x14ac:dyDescent="0.25">
      <c r="A100" s="222">
        <v>69</v>
      </c>
      <c r="B100" s="226" t="s">
        <v>403</v>
      </c>
      <c r="C100" s="15" t="s">
        <v>13</v>
      </c>
      <c r="D100" s="15" t="s">
        <v>404</v>
      </c>
      <c r="E100" s="223" t="s">
        <v>405</v>
      </c>
      <c r="F100" s="109" t="s">
        <v>406</v>
      </c>
      <c r="G100" s="21" t="s">
        <v>409</v>
      </c>
      <c r="H100" s="21" t="s">
        <v>410</v>
      </c>
      <c r="I100" s="21" t="s">
        <v>206</v>
      </c>
      <c r="J100" s="78">
        <v>71600000</v>
      </c>
      <c r="K100" s="92">
        <v>240</v>
      </c>
      <c r="L100" s="122"/>
      <c r="M100" s="17"/>
      <c r="N100" s="17"/>
      <c r="O100" s="17"/>
      <c r="P100" s="17"/>
      <c r="Q100" s="221"/>
      <c r="R100" s="221"/>
      <c r="S100" s="221"/>
      <c r="T100" s="17"/>
      <c r="U100" s="17"/>
      <c r="V100" s="17"/>
      <c r="W100" s="17"/>
      <c r="X100" s="17"/>
      <c r="Y100" s="75"/>
    </row>
    <row r="101" spans="1:35" s="76" customFormat="1" ht="19.5" customHeight="1" x14ac:dyDescent="0.25">
      <c r="A101" s="228">
        <v>70</v>
      </c>
      <c r="B101" s="230" t="s">
        <v>28</v>
      </c>
      <c r="C101" s="232" t="s">
        <v>13</v>
      </c>
      <c r="D101" s="234" t="s">
        <v>411</v>
      </c>
      <c r="E101" s="236" t="s">
        <v>49</v>
      </c>
      <c r="F101" s="238"/>
      <c r="G101" s="240" t="s">
        <v>412</v>
      </c>
      <c r="H101" s="240"/>
      <c r="I101" s="240"/>
      <c r="J101" s="88">
        <v>41100000</v>
      </c>
      <c r="K101" s="89">
        <v>216</v>
      </c>
      <c r="L101" s="119"/>
      <c r="M101" s="17"/>
      <c r="N101" s="17"/>
      <c r="O101" s="17"/>
      <c r="P101" s="17"/>
      <c r="Q101" s="89"/>
      <c r="R101" s="89"/>
      <c r="S101" s="89"/>
      <c r="T101" s="17"/>
      <c r="U101" s="89">
        <v>216</v>
      </c>
      <c r="V101" s="17"/>
      <c r="W101" s="17"/>
      <c r="X101" s="17"/>
      <c r="Y101" s="75"/>
    </row>
    <row r="102" spans="1:35" s="76" customFormat="1" ht="18.75" customHeight="1" x14ac:dyDescent="0.25">
      <c r="A102" s="229"/>
      <c r="B102" s="231"/>
      <c r="C102" s="233"/>
      <c r="D102" s="235"/>
      <c r="E102" s="237"/>
      <c r="F102" s="239"/>
      <c r="G102" s="241"/>
      <c r="H102" s="241"/>
      <c r="I102" s="241"/>
      <c r="J102" s="88">
        <v>15900000</v>
      </c>
      <c r="K102" s="89">
        <v>156</v>
      </c>
      <c r="L102" s="119"/>
      <c r="M102" s="17"/>
      <c r="N102" s="17"/>
      <c r="O102" s="17"/>
      <c r="P102" s="17"/>
      <c r="Q102" s="89"/>
      <c r="R102" s="89"/>
      <c r="S102" s="89"/>
      <c r="T102" s="17"/>
      <c r="U102" s="89">
        <v>156</v>
      </c>
      <c r="V102" s="17"/>
      <c r="W102" s="17"/>
      <c r="X102" s="17"/>
      <c r="Y102" s="75"/>
    </row>
    <row r="103" spans="1:35" s="76" customFormat="1" ht="18.75" customHeight="1" x14ac:dyDescent="0.25">
      <c r="A103" s="222">
        <v>71</v>
      </c>
      <c r="B103" s="93" t="s">
        <v>15</v>
      </c>
      <c r="C103" s="15" t="s">
        <v>13</v>
      </c>
      <c r="D103" s="15" t="s">
        <v>413</v>
      </c>
      <c r="E103" s="223" t="s">
        <v>414</v>
      </c>
      <c r="F103" s="109" t="s">
        <v>415</v>
      </c>
      <c r="G103" s="21" t="s">
        <v>416</v>
      </c>
      <c r="H103" s="21" t="s">
        <v>417</v>
      </c>
      <c r="I103" s="21" t="s">
        <v>104</v>
      </c>
      <c r="J103" s="78">
        <v>22800000</v>
      </c>
      <c r="K103" s="92" t="s">
        <v>418</v>
      </c>
      <c r="L103" s="122"/>
      <c r="M103" s="17"/>
      <c r="N103" s="17"/>
      <c r="O103" s="17"/>
      <c r="P103" s="17"/>
      <c r="Q103" s="221"/>
      <c r="R103" s="221"/>
      <c r="S103" s="221"/>
      <c r="T103" s="17"/>
      <c r="U103" s="17"/>
      <c r="V103" s="17" t="s">
        <v>418</v>
      </c>
      <c r="W103" s="17"/>
      <c r="X103" s="17"/>
      <c r="Y103" s="75"/>
    </row>
    <row r="104" spans="1:35" s="76" customFormat="1" ht="19.5" customHeight="1" x14ac:dyDescent="0.25">
      <c r="A104" s="228">
        <v>72</v>
      </c>
      <c r="B104" s="230" t="s">
        <v>28</v>
      </c>
      <c r="C104" s="232" t="s">
        <v>13</v>
      </c>
      <c r="D104" s="234" t="s">
        <v>419</v>
      </c>
      <c r="E104" s="236" t="s">
        <v>49</v>
      </c>
      <c r="F104" s="238"/>
      <c r="G104" s="240" t="s">
        <v>420</v>
      </c>
      <c r="H104" s="240"/>
      <c r="I104" s="240"/>
      <c r="J104" s="88">
        <v>41100000</v>
      </c>
      <c r="K104" s="89">
        <v>216</v>
      </c>
      <c r="L104" s="119"/>
      <c r="M104" s="17"/>
      <c r="N104" s="17"/>
      <c r="O104" s="17"/>
      <c r="P104" s="17"/>
      <c r="Q104" s="89"/>
      <c r="R104" s="89"/>
      <c r="S104" s="89"/>
      <c r="T104" s="17"/>
      <c r="U104" s="89"/>
      <c r="V104" s="89">
        <v>216</v>
      </c>
      <c r="W104" s="17"/>
      <c r="X104" s="17"/>
      <c r="Y104" s="75"/>
    </row>
    <row r="105" spans="1:35" s="76" customFormat="1" ht="18.75" customHeight="1" x14ac:dyDescent="0.25">
      <c r="A105" s="229"/>
      <c r="B105" s="231"/>
      <c r="C105" s="233"/>
      <c r="D105" s="235"/>
      <c r="E105" s="237"/>
      <c r="F105" s="239"/>
      <c r="G105" s="241"/>
      <c r="H105" s="241"/>
      <c r="I105" s="241"/>
      <c r="J105" s="88">
        <v>15900000</v>
      </c>
      <c r="K105" s="89">
        <v>156</v>
      </c>
      <c r="L105" s="119"/>
      <c r="M105" s="17"/>
      <c r="N105" s="17"/>
      <c r="O105" s="17"/>
      <c r="P105" s="17"/>
      <c r="Q105" s="89"/>
      <c r="R105" s="89"/>
      <c r="S105" s="89"/>
      <c r="T105" s="17"/>
      <c r="U105" s="89"/>
      <c r="V105" s="89">
        <v>156</v>
      </c>
      <c r="W105" s="17"/>
      <c r="X105" s="17"/>
      <c r="Y105" s="75"/>
    </row>
    <row r="106" spans="1:35" s="76" customFormat="1" ht="18.75" customHeight="1" x14ac:dyDescent="0.25">
      <c r="A106" s="222">
        <v>73</v>
      </c>
      <c r="B106" s="93" t="s">
        <v>236</v>
      </c>
      <c r="C106" s="15" t="s">
        <v>13</v>
      </c>
      <c r="D106" s="15" t="s">
        <v>421</v>
      </c>
      <c r="E106" s="223" t="s">
        <v>238</v>
      </c>
      <c r="F106" s="109"/>
      <c r="G106" s="21" t="s">
        <v>422</v>
      </c>
      <c r="H106" s="21"/>
      <c r="I106" s="21"/>
      <c r="J106" s="78">
        <v>15812000</v>
      </c>
      <c r="K106" s="92">
        <v>150</v>
      </c>
      <c r="L106" s="122"/>
      <c r="M106" s="17"/>
      <c r="N106" s="17"/>
      <c r="O106" s="17"/>
      <c r="P106" s="17"/>
      <c r="Q106" s="221"/>
      <c r="R106" s="221"/>
      <c r="S106" s="221"/>
      <c r="T106" s="17"/>
      <c r="U106" s="17"/>
      <c r="V106" s="17">
        <v>150</v>
      </c>
      <c r="W106" s="17"/>
      <c r="X106" s="17"/>
      <c r="Y106" s="75"/>
    </row>
    <row r="107" spans="1:35" s="76" customFormat="1" ht="34.5" customHeight="1" x14ac:dyDescent="0.25">
      <c r="A107" s="222">
        <v>74</v>
      </c>
      <c r="B107" s="93" t="s">
        <v>170</v>
      </c>
      <c r="C107" s="15" t="s">
        <v>13</v>
      </c>
      <c r="D107" s="15" t="s">
        <v>423</v>
      </c>
      <c r="E107" s="223" t="s">
        <v>172</v>
      </c>
      <c r="F107" s="109" t="s">
        <v>424</v>
      </c>
      <c r="G107" s="21" t="s">
        <v>425</v>
      </c>
      <c r="H107" s="21" t="s">
        <v>426</v>
      </c>
      <c r="I107" s="21" t="s">
        <v>104</v>
      </c>
      <c r="J107" s="78">
        <v>50300000</v>
      </c>
      <c r="K107" s="92">
        <v>750</v>
      </c>
      <c r="L107" s="122"/>
      <c r="M107" s="17"/>
      <c r="N107" s="17"/>
      <c r="O107" s="17"/>
      <c r="P107" s="17"/>
      <c r="Q107" s="221"/>
      <c r="R107" s="221"/>
      <c r="S107" s="221"/>
      <c r="T107" s="17"/>
      <c r="U107" s="17"/>
      <c r="V107" s="17"/>
      <c r="W107" s="17"/>
      <c r="X107" s="17"/>
      <c r="Y107" s="75"/>
    </row>
    <row r="108" spans="1:35" s="76" customFormat="1" ht="18.75" customHeight="1" x14ac:dyDescent="0.25">
      <c r="A108" s="222"/>
      <c r="B108" s="93"/>
      <c r="C108" s="15"/>
      <c r="D108" s="15"/>
      <c r="E108" s="223"/>
      <c r="F108" s="109"/>
      <c r="G108" s="21"/>
      <c r="H108" s="21"/>
      <c r="I108" s="21"/>
      <c r="J108" s="78"/>
      <c r="K108" s="92"/>
      <c r="L108" s="122"/>
      <c r="M108" s="17"/>
      <c r="N108" s="17"/>
      <c r="O108" s="17"/>
      <c r="P108" s="17"/>
      <c r="Q108" s="221"/>
      <c r="R108" s="221"/>
      <c r="S108" s="221"/>
      <c r="T108" s="17"/>
      <c r="U108" s="17"/>
      <c r="V108" s="17"/>
      <c r="W108" s="17"/>
      <c r="X108" s="17"/>
      <c r="Y108" s="75"/>
    </row>
    <row r="109" spans="1:35" s="130" customFormat="1" ht="25.5" customHeight="1" x14ac:dyDescent="0.25">
      <c r="A109" s="177"/>
      <c r="B109" s="128"/>
      <c r="C109" s="313" t="s">
        <v>139</v>
      </c>
      <c r="D109" s="314"/>
      <c r="E109" s="314"/>
      <c r="F109" s="314"/>
      <c r="G109" s="314"/>
      <c r="H109" s="314"/>
      <c r="I109" s="314"/>
      <c r="J109" s="314"/>
      <c r="K109" s="315"/>
      <c r="L109" s="218" t="s">
        <v>365</v>
      </c>
      <c r="M109" s="216"/>
      <c r="N109" s="216"/>
      <c r="O109" s="216"/>
      <c r="P109" s="216"/>
      <c r="Q109" s="216"/>
      <c r="R109" s="216"/>
      <c r="S109" s="216"/>
      <c r="T109" s="217"/>
      <c r="U109" s="132"/>
      <c r="V109" s="133"/>
      <c r="W109" s="160"/>
      <c r="X109" s="129"/>
      <c r="Y109" s="129"/>
    </row>
    <row r="110" spans="1:35" s="13" customFormat="1" ht="28.5" customHeight="1" x14ac:dyDescent="0.25">
      <c r="A110" s="157"/>
      <c r="B110" s="205" t="s">
        <v>358</v>
      </c>
      <c r="C110" s="15" t="s">
        <v>54</v>
      </c>
      <c r="D110" s="15" t="s">
        <v>349</v>
      </c>
      <c r="E110" s="204" t="s">
        <v>348</v>
      </c>
      <c r="F110" s="206">
        <v>31</v>
      </c>
      <c r="G110" s="207">
        <v>43161</v>
      </c>
      <c r="H110" s="208"/>
      <c r="I110" s="207">
        <v>44958</v>
      </c>
      <c r="J110" s="105">
        <v>64212000</v>
      </c>
      <c r="K110" s="209">
        <v>17000</v>
      </c>
      <c r="L110" s="210"/>
      <c r="M110" s="13">
        <v>1483.84</v>
      </c>
      <c r="N110" s="13">
        <v>1678.3</v>
      </c>
      <c r="O110" s="13">
        <v>1701.28</v>
      </c>
      <c r="P110" s="13">
        <v>1629.98</v>
      </c>
      <c r="Q110" s="13">
        <v>1612.08</v>
      </c>
      <c r="R110" s="13">
        <v>1767.04</v>
      </c>
      <c r="S110" s="13">
        <v>1462.79</v>
      </c>
      <c r="T110" s="17"/>
      <c r="U110" s="17"/>
      <c r="V110" s="17"/>
      <c r="W110" s="17"/>
      <c r="X110" s="17"/>
      <c r="Y110" s="17"/>
      <c r="Z110" s="157"/>
      <c r="AA110" s="157"/>
      <c r="AB110" s="157"/>
      <c r="AC110" s="157"/>
      <c r="AD110" s="157"/>
      <c r="AE110" s="157"/>
      <c r="AF110" s="157"/>
      <c r="AG110" s="157"/>
      <c r="AH110" s="157"/>
      <c r="AI110" s="157"/>
    </row>
    <row r="111" spans="1:35" s="13" customFormat="1" ht="26.25" customHeight="1" x14ac:dyDescent="0.2">
      <c r="A111" s="168">
        <v>1</v>
      </c>
      <c r="B111" s="16" t="s">
        <v>76</v>
      </c>
      <c r="C111" s="15" t="s">
        <v>54</v>
      </c>
      <c r="D111" s="202" t="s">
        <v>350</v>
      </c>
      <c r="E111" s="70" t="s">
        <v>276</v>
      </c>
      <c r="F111" s="110" t="s">
        <v>283</v>
      </c>
      <c r="G111" s="19" t="s">
        <v>277</v>
      </c>
      <c r="H111" s="19" t="s">
        <v>104</v>
      </c>
      <c r="I111" s="39" t="s">
        <v>206</v>
      </c>
      <c r="J111" s="49">
        <v>9100000</v>
      </c>
      <c r="K111" s="64">
        <v>9273</v>
      </c>
      <c r="L111" s="123"/>
      <c r="M111" s="17"/>
      <c r="N111" s="192" t="s">
        <v>278</v>
      </c>
      <c r="O111" s="192" t="s">
        <v>279</v>
      </c>
      <c r="P111" s="192" t="s">
        <v>280</v>
      </c>
      <c r="Q111" s="193" t="s">
        <v>281</v>
      </c>
      <c r="R111" s="161" t="s">
        <v>282</v>
      </c>
      <c r="S111" s="17"/>
      <c r="T111" s="17"/>
      <c r="U111" s="17"/>
      <c r="V111" s="134"/>
      <c r="W111" s="134"/>
      <c r="X111" s="135"/>
      <c r="Y111" s="17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</row>
    <row r="112" spans="1:35" s="13" customFormat="1" ht="26.25" customHeight="1" x14ac:dyDescent="0.25">
      <c r="A112" s="168">
        <v>2</v>
      </c>
      <c r="B112" s="16" t="s">
        <v>17</v>
      </c>
      <c r="C112" s="15" t="s">
        <v>54</v>
      </c>
      <c r="D112" s="202" t="s">
        <v>351</v>
      </c>
      <c r="E112" s="70" t="s">
        <v>37</v>
      </c>
      <c r="F112" s="109" t="s">
        <v>284</v>
      </c>
      <c r="G112" s="19" t="s">
        <v>277</v>
      </c>
      <c r="H112" s="19" t="s">
        <v>104</v>
      </c>
      <c r="I112" s="39" t="s">
        <v>206</v>
      </c>
      <c r="J112" s="49">
        <v>9100000</v>
      </c>
      <c r="K112" s="64">
        <v>58380</v>
      </c>
      <c r="L112" s="219">
        <f>K112-N112-O112-P112-Q112-R112-S112-T112-U112-V112-W112-X112-AA112-AB112-AC112</f>
        <v>19902.539999999994</v>
      </c>
      <c r="M112" s="17"/>
      <c r="N112" s="17">
        <v>3646.25</v>
      </c>
      <c r="O112" s="17">
        <v>4037.3</v>
      </c>
      <c r="P112" s="17">
        <v>3714.18</v>
      </c>
      <c r="Q112" s="17">
        <v>4486.3</v>
      </c>
      <c r="R112" s="17">
        <v>5511.78</v>
      </c>
      <c r="S112" s="17">
        <v>6060.42</v>
      </c>
      <c r="T112" s="17">
        <v>6079.08</v>
      </c>
      <c r="U112" s="17">
        <v>4942.1499999999996</v>
      </c>
      <c r="V112" s="134"/>
      <c r="W112" s="17"/>
      <c r="X112" s="136"/>
      <c r="Y112" s="17"/>
      <c r="Z112" s="157"/>
      <c r="AA112" s="157"/>
      <c r="AB112" s="157"/>
      <c r="AC112" s="157"/>
      <c r="AD112" s="157"/>
      <c r="AE112" s="157"/>
      <c r="AF112" s="157"/>
      <c r="AG112" s="157"/>
      <c r="AH112" s="157"/>
      <c r="AI112" s="157"/>
    </row>
    <row r="113" spans="1:35" s="13" customFormat="1" ht="26.25" customHeight="1" x14ac:dyDescent="0.25">
      <c r="A113" s="168">
        <v>3</v>
      </c>
      <c r="B113" s="16" t="s">
        <v>63</v>
      </c>
      <c r="C113" s="15" t="s">
        <v>54</v>
      </c>
      <c r="D113" s="157" t="s">
        <v>352</v>
      </c>
      <c r="E113" s="16" t="s">
        <v>285</v>
      </c>
      <c r="F113" s="105" t="s">
        <v>286</v>
      </c>
      <c r="G113" s="19">
        <v>44560</v>
      </c>
      <c r="H113" s="19">
        <v>44926</v>
      </c>
      <c r="I113" s="39">
        <v>45015</v>
      </c>
      <c r="J113" s="49">
        <v>66500000</v>
      </c>
      <c r="K113" s="64" t="s">
        <v>287</v>
      </c>
      <c r="L113" s="123"/>
      <c r="M113" s="17"/>
      <c r="N113" s="17" t="s">
        <v>288</v>
      </c>
      <c r="O113" s="17" t="s">
        <v>289</v>
      </c>
      <c r="P113" s="17" t="s">
        <v>288</v>
      </c>
      <c r="Q113" s="17" t="s">
        <v>290</v>
      </c>
      <c r="R113" s="17" t="s">
        <v>288</v>
      </c>
      <c r="S113" s="17" t="s">
        <v>290</v>
      </c>
      <c r="T113" s="17"/>
      <c r="U113" s="17"/>
      <c r="V113" s="134"/>
      <c r="W113" s="17"/>
      <c r="X113" s="17"/>
      <c r="Y113" s="17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</row>
    <row r="114" spans="1:35" s="74" customFormat="1" ht="26.25" customHeight="1" x14ac:dyDescent="0.25">
      <c r="A114" s="228">
        <v>4</v>
      </c>
      <c r="B114" s="16" t="s">
        <v>60</v>
      </c>
      <c r="C114" s="242" t="s">
        <v>54</v>
      </c>
      <c r="D114" s="234" t="s">
        <v>353</v>
      </c>
      <c r="E114" s="244" t="s">
        <v>291</v>
      </c>
      <c r="F114" s="246" t="s">
        <v>292</v>
      </c>
      <c r="G114" s="248" t="s">
        <v>293</v>
      </c>
      <c r="H114" s="248" t="s">
        <v>104</v>
      </c>
      <c r="I114" s="248" t="s">
        <v>206</v>
      </c>
      <c r="J114" s="49">
        <v>9200000</v>
      </c>
      <c r="K114" s="64">
        <v>1248</v>
      </c>
      <c r="L114" s="123"/>
      <c r="M114" s="17"/>
      <c r="N114" s="171" t="s">
        <v>295</v>
      </c>
      <c r="O114" s="171" t="s">
        <v>295</v>
      </c>
      <c r="P114" s="171" t="s">
        <v>295</v>
      </c>
      <c r="Q114" s="171"/>
      <c r="R114" s="17">
        <v>145.6</v>
      </c>
      <c r="S114" s="17"/>
      <c r="T114" s="17"/>
      <c r="U114" s="17"/>
      <c r="V114" s="17"/>
      <c r="W114" s="17"/>
      <c r="X114" s="17"/>
      <c r="Y114" s="75"/>
    </row>
    <row r="115" spans="1:35" s="74" customFormat="1" ht="26.25" customHeight="1" x14ac:dyDescent="0.25">
      <c r="A115" s="229"/>
      <c r="B115" s="16" t="s">
        <v>61</v>
      </c>
      <c r="C115" s="243"/>
      <c r="D115" s="235"/>
      <c r="E115" s="245"/>
      <c r="F115" s="247"/>
      <c r="G115" s="249"/>
      <c r="H115" s="249"/>
      <c r="I115" s="249"/>
      <c r="J115" s="49">
        <v>42900000</v>
      </c>
      <c r="K115" s="64">
        <v>429</v>
      </c>
      <c r="L115" s="123"/>
      <c r="M115" s="17"/>
      <c r="N115" s="171" t="s">
        <v>294</v>
      </c>
      <c r="O115" s="171" t="s">
        <v>294</v>
      </c>
      <c r="P115" s="171" t="s">
        <v>294</v>
      </c>
      <c r="Q115" s="171"/>
      <c r="R115" s="162">
        <v>42.9</v>
      </c>
      <c r="S115" s="17"/>
      <c r="T115" s="17"/>
      <c r="U115" s="17"/>
      <c r="V115" s="17"/>
      <c r="W115" s="17"/>
      <c r="X115" s="17"/>
      <c r="Y115" s="75"/>
    </row>
    <row r="116" spans="1:35" s="74" customFormat="1" ht="26.25" customHeight="1" x14ac:dyDescent="0.25">
      <c r="A116" s="174">
        <v>5</v>
      </c>
      <c r="B116" s="16" t="s">
        <v>29</v>
      </c>
      <c r="C116" s="15" t="s">
        <v>54</v>
      </c>
      <c r="D116" s="202" t="s">
        <v>354</v>
      </c>
      <c r="E116" s="16" t="s">
        <v>56</v>
      </c>
      <c r="F116" s="105" t="s">
        <v>296</v>
      </c>
      <c r="G116" s="19" t="s">
        <v>297</v>
      </c>
      <c r="H116" s="19">
        <v>44742</v>
      </c>
      <c r="I116" s="39" t="s">
        <v>298</v>
      </c>
      <c r="J116" s="49">
        <v>30197630</v>
      </c>
      <c r="K116" s="64">
        <v>6300</v>
      </c>
      <c r="L116" s="123"/>
      <c r="M116" s="17"/>
      <c r="N116" s="17" t="s">
        <v>299</v>
      </c>
      <c r="O116" s="17" t="s">
        <v>299</v>
      </c>
      <c r="P116" s="17" t="s">
        <v>300</v>
      </c>
      <c r="Q116" s="17"/>
      <c r="R116" s="17"/>
      <c r="S116" s="17"/>
      <c r="T116" s="17"/>
      <c r="U116" s="17"/>
      <c r="V116" s="17"/>
      <c r="W116" s="17"/>
      <c r="X116" s="17"/>
      <c r="Y116" s="75"/>
    </row>
    <row r="117" spans="1:35" s="74" customFormat="1" ht="26.25" customHeight="1" x14ac:dyDescent="0.25">
      <c r="A117" s="174">
        <v>6</v>
      </c>
      <c r="B117" s="16" t="s">
        <v>347</v>
      </c>
      <c r="C117" s="15" t="s">
        <v>54</v>
      </c>
      <c r="D117" s="202" t="s">
        <v>355</v>
      </c>
      <c r="E117" s="16" t="s">
        <v>66</v>
      </c>
      <c r="F117" s="105" t="s">
        <v>301</v>
      </c>
      <c r="G117" s="19" t="s">
        <v>302</v>
      </c>
      <c r="H117" s="19" t="s">
        <v>303</v>
      </c>
      <c r="I117" s="39" t="s">
        <v>167</v>
      </c>
      <c r="J117" s="49">
        <v>50100000</v>
      </c>
      <c r="K117" s="64">
        <v>306.95</v>
      </c>
      <c r="L117" s="123"/>
      <c r="M117" s="17"/>
      <c r="N117" s="17"/>
      <c r="O117" s="17" t="s">
        <v>304</v>
      </c>
      <c r="P117" s="17"/>
      <c r="Q117" s="17"/>
      <c r="R117" s="17"/>
      <c r="S117" s="17"/>
      <c r="T117" s="17"/>
      <c r="U117" s="17"/>
      <c r="V117" s="17"/>
      <c r="W117" s="17"/>
      <c r="X117" s="17"/>
      <c r="Y117" s="75"/>
    </row>
    <row r="118" spans="1:35" s="74" customFormat="1" ht="26.25" customHeight="1" x14ac:dyDescent="0.25">
      <c r="A118" s="174">
        <v>7</v>
      </c>
      <c r="B118" s="16" t="s">
        <v>305</v>
      </c>
      <c r="C118" s="15" t="s">
        <v>54</v>
      </c>
      <c r="D118" s="202" t="s">
        <v>356</v>
      </c>
      <c r="E118" s="16" t="s">
        <v>306</v>
      </c>
      <c r="F118" s="105" t="s">
        <v>307</v>
      </c>
      <c r="G118" s="19" t="s">
        <v>227</v>
      </c>
      <c r="H118" s="19" t="s">
        <v>308</v>
      </c>
      <c r="I118" s="39" t="s">
        <v>104</v>
      </c>
      <c r="J118" s="49">
        <v>39113100</v>
      </c>
      <c r="K118" s="64">
        <v>2000</v>
      </c>
      <c r="L118" s="123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75"/>
    </row>
    <row r="119" spans="1:35" s="74" customFormat="1" ht="26.25" customHeight="1" x14ac:dyDescent="0.25">
      <c r="A119" s="174">
        <v>8</v>
      </c>
      <c r="B119" s="16" t="s">
        <v>309</v>
      </c>
      <c r="C119" s="15" t="s">
        <v>54</v>
      </c>
      <c r="D119" s="202" t="s">
        <v>357</v>
      </c>
      <c r="E119" s="16" t="s">
        <v>291</v>
      </c>
      <c r="F119" s="105" t="s">
        <v>310</v>
      </c>
      <c r="G119" s="19" t="s">
        <v>311</v>
      </c>
      <c r="H119" s="19" t="s">
        <v>312</v>
      </c>
      <c r="I119" s="39" t="s">
        <v>313</v>
      </c>
      <c r="J119" s="49">
        <v>31400000</v>
      </c>
      <c r="K119" s="64">
        <v>740</v>
      </c>
      <c r="L119" s="123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75"/>
    </row>
    <row r="120" spans="1:35" s="74" customFormat="1" ht="26.25" customHeight="1" x14ac:dyDescent="0.25">
      <c r="A120" s="212">
        <v>9</v>
      </c>
      <c r="B120" s="16" t="s">
        <v>438</v>
      </c>
      <c r="C120" s="15" t="s">
        <v>54</v>
      </c>
      <c r="D120" s="202" t="s">
        <v>439</v>
      </c>
      <c r="E120" s="16" t="s">
        <v>291</v>
      </c>
      <c r="F120" s="105" t="s">
        <v>440</v>
      </c>
      <c r="G120" s="19" t="s">
        <v>441</v>
      </c>
      <c r="H120" s="19"/>
      <c r="I120" s="19" t="s">
        <v>442</v>
      </c>
      <c r="J120" s="49">
        <v>34300000</v>
      </c>
      <c r="K120" s="64">
        <v>5212</v>
      </c>
      <c r="L120" s="123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75"/>
    </row>
    <row r="121" spans="1:35" s="13" customFormat="1" ht="26.25" customHeight="1" x14ac:dyDescent="0.25">
      <c r="A121" s="168"/>
      <c r="B121" s="16"/>
      <c r="C121" s="15"/>
      <c r="D121" s="202"/>
      <c r="E121" s="68"/>
      <c r="F121" s="105"/>
      <c r="G121" s="19"/>
      <c r="H121" s="19"/>
      <c r="I121" s="39"/>
      <c r="J121" s="49"/>
      <c r="K121" s="64"/>
      <c r="L121" s="123"/>
      <c r="M121" s="17"/>
      <c r="N121" s="17"/>
      <c r="O121" s="17"/>
      <c r="P121" s="17"/>
      <c r="Q121" s="17"/>
      <c r="R121" s="17"/>
      <c r="S121" s="17"/>
      <c r="T121" s="17"/>
      <c r="U121" s="17"/>
      <c r="V121" s="134"/>
      <c r="W121" s="17"/>
      <c r="X121" s="17"/>
      <c r="Y121" s="17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</row>
    <row r="122" spans="1:35" s="191" customFormat="1" ht="18.75" customHeight="1" x14ac:dyDescent="0.25">
      <c r="A122" s="188"/>
      <c r="B122" s="189"/>
      <c r="C122" s="253" t="s">
        <v>140</v>
      </c>
      <c r="D122" s="253"/>
      <c r="E122" s="253"/>
      <c r="F122" s="253"/>
      <c r="G122" s="253"/>
      <c r="H122" s="253"/>
      <c r="I122" s="253"/>
      <c r="J122" s="253"/>
      <c r="K122" s="253"/>
      <c r="L122" s="253"/>
      <c r="M122" s="253"/>
      <c r="N122" s="253"/>
      <c r="O122" s="253"/>
      <c r="P122" s="253"/>
      <c r="Q122" s="253"/>
      <c r="R122" s="253"/>
      <c r="S122" s="253"/>
      <c r="T122" s="254"/>
      <c r="U122" s="190"/>
      <c r="V122" s="190"/>
      <c r="W122" s="211"/>
      <c r="X122" s="190"/>
      <c r="Y122" s="190"/>
    </row>
    <row r="123" spans="1:35" s="181" customFormat="1" ht="63.75" customHeight="1" x14ac:dyDescent="0.25">
      <c r="A123" s="166" t="s">
        <v>7</v>
      </c>
      <c r="B123" s="5" t="s">
        <v>2</v>
      </c>
      <c r="C123" s="182" t="s">
        <v>3</v>
      </c>
      <c r="D123" s="196" t="s">
        <v>44</v>
      </c>
      <c r="E123" s="5" t="s">
        <v>43</v>
      </c>
      <c r="F123" s="167" t="s">
        <v>32</v>
      </c>
      <c r="G123" s="170" t="s">
        <v>36</v>
      </c>
      <c r="H123" s="5" t="s">
        <v>30</v>
      </c>
      <c r="I123" s="5" t="s">
        <v>31</v>
      </c>
      <c r="J123" s="5" t="s">
        <v>359</v>
      </c>
      <c r="K123" s="169"/>
      <c r="L123" s="187"/>
      <c r="M123" s="180"/>
      <c r="N123" s="180"/>
      <c r="O123" s="180"/>
      <c r="P123" s="180"/>
      <c r="Q123" s="180"/>
      <c r="R123" s="180"/>
      <c r="S123" s="180"/>
      <c r="T123" s="180"/>
      <c r="U123" s="180"/>
      <c r="V123" s="180"/>
      <c r="W123" s="180"/>
      <c r="X123" s="180"/>
      <c r="Y123" s="180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s="13" customFormat="1" ht="66" customHeight="1" x14ac:dyDescent="0.25">
      <c r="A124" s="166">
        <v>1</v>
      </c>
      <c r="B124" s="95" t="s">
        <v>45</v>
      </c>
      <c r="C124" s="186" t="s">
        <v>42</v>
      </c>
      <c r="D124" s="197" t="s">
        <v>314</v>
      </c>
      <c r="E124" s="95" t="s">
        <v>315</v>
      </c>
      <c r="F124" s="111" t="s">
        <v>316</v>
      </c>
      <c r="G124" s="179" t="s">
        <v>317</v>
      </c>
      <c r="H124" s="95" t="s">
        <v>318</v>
      </c>
      <c r="I124" s="95">
        <v>8001</v>
      </c>
      <c r="J124" s="95">
        <v>64100000</v>
      </c>
      <c r="K124" s="179"/>
      <c r="L124" s="183"/>
      <c r="N124" s="184" t="s">
        <v>319</v>
      </c>
      <c r="O124" s="184" t="s">
        <v>320</v>
      </c>
      <c r="P124" s="184" t="s">
        <v>321</v>
      </c>
      <c r="Q124" s="184" t="s">
        <v>322</v>
      </c>
      <c r="R124" s="184" t="s">
        <v>323</v>
      </c>
      <c r="S124" s="184" t="s">
        <v>324</v>
      </c>
      <c r="T124" s="184"/>
      <c r="U124" s="17"/>
      <c r="V124" s="17"/>
      <c r="W124" s="17"/>
      <c r="X124" s="17"/>
      <c r="Y124" s="17"/>
      <c r="Z124" s="157"/>
      <c r="AA124" s="157"/>
      <c r="AB124" s="157"/>
      <c r="AC124" s="157"/>
      <c r="AD124" s="157"/>
      <c r="AE124" s="157"/>
      <c r="AF124" s="157"/>
      <c r="AG124" s="157"/>
      <c r="AH124" s="157"/>
      <c r="AI124" s="157"/>
    </row>
    <row r="125" spans="1:35" s="13" customFormat="1" ht="52.5" customHeight="1" x14ac:dyDescent="0.25">
      <c r="A125" s="166">
        <v>2</v>
      </c>
      <c r="B125" s="95" t="s">
        <v>15</v>
      </c>
      <c r="C125" s="186" t="s">
        <v>42</v>
      </c>
      <c r="D125" s="197" t="s">
        <v>325</v>
      </c>
      <c r="E125" s="95" t="s">
        <v>346</v>
      </c>
      <c r="F125" s="95" t="s">
        <v>346</v>
      </c>
      <c r="G125" s="179" t="s">
        <v>327</v>
      </c>
      <c r="H125" s="185" t="s">
        <v>326</v>
      </c>
      <c r="I125" s="95">
        <v>11822</v>
      </c>
      <c r="J125" s="95">
        <v>30100000</v>
      </c>
      <c r="K125" s="179"/>
      <c r="L125" s="183"/>
      <c r="M125" s="184" t="s">
        <v>328</v>
      </c>
      <c r="N125" s="184"/>
      <c r="O125" s="184"/>
      <c r="P125" s="184" t="s">
        <v>329</v>
      </c>
      <c r="Q125" s="184" t="s">
        <v>330</v>
      </c>
      <c r="R125" s="184"/>
      <c r="S125" s="184"/>
      <c r="T125" s="184"/>
      <c r="U125" s="17"/>
      <c r="V125" s="17"/>
      <c r="W125" s="17"/>
      <c r="X125" s="17"/>
      <c r="Y125" s="17"/>
      <c r="Z125" s="157"/>
      <c r="AA125" s="157"/>
      <c r="AB125" s="157"/>
      <c r="AC125" s="157"/>
      <c r="AD125" s="157"/>
      <c r="AE125" s="157"/>
      <c r="AF125" s="157"/>
      <c r="AG125" s="157"/>
      <c r="AH125" s="157"/>
      <c r="AI125" s="157"/>
    </row>
    <row r="126" spans="1:35" s="13" customFormat="1" ht="52.5" customHeight="1" x14ac:dyDescent="0.25">
      <c r="A126" s="166">
        <v>3</v>
      </c>
      <c r="B126" s="95" t="s">
        <v>24</v>
      </c>
      <c r="C126" s="186" t="s">
        <v>42</v>
      </c>
      <c r="D126" s="197" t="s">
        <v>331</v>
      </c>
      <c r="E126" s="95" t="s">
        <v>332</v>
      </c>
      <c r="F126" s="111" t="s">
        <v>333</v>
      </c>
      <c r="G126" s="179" t="s">
        <v>334</v>
      </c>
      <c r="H126" s="95" t="s">
        <v>335</v>
      </c>
      <c r="I126" s="95">
        <v>30000</v>
      </c>
      <c r="J126" s="95">
        <v>50100000</v>
      </c>
      <c r="K126" s="179"/>
      <c r="L126" s="183"/>
      <c r="M126" s="184"/>
      <c r="N126" s="184" t="s">
        <v>336</v>
      </c>
      <c r="O126" s="184"/>
      <c r="P126" s="184">
        <v>3560.22</v>
      </c>
      <c r="Q126" s="184">
        <v>11101.51</v>
      </c>
      <c r="R126" s="184">
        <v>1891.52</v>
      </c>
      <c r="S126" s="184" t="s">
        <v>337</v>
      </c>
      <c r="T126" s="184"/>
      <c r="U126" s="17"/>
      <c r="V126" s="17"/>
      <c r="W126" s="17"/>
      <c r="X126" s="17"/>
      <c r="Y126" s="17"/>
      <c r="Z126" s="157"/>
      <c r="AA126" s="157"/>
      <c r="AB126" s="157"/>
      <c r="AC126" s="157"/>
      <c r="AD126" s="157"/>
      <c r="AE126" s="157"/>
      <c r="AF126" s="157"/>
      <c r="AG126" s="157"/>
      <c r="AH126" s="157"/>
      <c r="AI126" s="157"/>
    </row>
    <row r="127" spans="1:35" s="13" customFormat="1" ht="52.5" customHeight="1" x14ac:dyDescent="0.25">
      <c r="A127" s="166">
        <v>4</v>
      </c>
      <c r="B127" s="95" t="s">
        <v>338</v>
      </c>
      <c r="C127" s="186" t="s">
        <v>42</v>
      </c>
      <c r="D127" s="197" t="s">
        <v>339</v>
      </c>
      <c r="E127" s="95" t="s">
        <v>340</v>
      </c>
      <c r="F127" s="111" t="s">
        <v>341</v>
      </c>
      <c r="G127" s="179" t="s">
        <v>342</v>
      </c>
      <c r="H127" s="95" t="s">
        <v>343</v>
      </c>
      <c r="I127" s="95">
        <v>19970</v>
      </c>
      <c r="J127" s="95">
        <v>30100000</v>
      </c>
      <c r="K127" s="179"/>
      <c r="L127" s="183"/>
      <c r="M127" s="184"/>
      <c r="N127" s="184" t="s">
        <v>344</v>
      </c>
      <c r="O127" s="184">
        <v>2075</v>
      </c>
      <c r="P127" s="184" t="s">
        <v>345</v>
      </c>
      <c r="Q127" s="184"/>
      <c r="R127" s="184"/>
      <c r="S127" s="184"/>
      <c r="T127" s="184"/>
      <c r="U127" s="17"/>
      <c r="V127" s="17"/>
      <c r="W127" s="17"/>
      <c r="X127" s="17"/>
      <c r="Y127" s="17"/>
      <c r="Z127" s="157"/>
      <c r="AA127" s="157"/>
      <c r="AB127" s="157"/>
      <c r="AC127" s="157"/>
      <c r="AD127" s="157"/>
      <c r="AE127" s="157"/>
      <c r="AF127" s="157"/>
      <c r="AG127" s="157"/>
      <c r="AH127" s="157"/>
      <c r="AI127" s="157"/>
    </row>
    <row r="128" spans="1:35" s="13" customFormat="1" ht="52.5" customHeight="1" x14ac:dyDescent="0.25">
      <c r="A128" s="166">
        <v>5</v>
      </c>
      <c r="B128" s="95" t="s">
        <v>338</v>
      </c>
      <c r="C128" s="186" t="s">
        <v>42</v>
      </c>
      <c r="D128" s="197" t="s">
        <v>427</v>
      </c>
      <c r="E128" s="95" t="s">
        <v>429</v>
      </c>
      <c r="F128" s="111" t="s">
        <v>428</v>
      </c>
      <c r="G128" s="227" t="s">
        <v>435</v>
      </c>
      <c r="H128" s="95" t="s">
        <v>430</v>
      </c>
      <c r="I128" s="95">
        <v>4440</v>
      </c>
      <c r="J128" s="95">
        <v>30125100</v>
      </c>
      <c r="K128" s="179"/>
      <c r="L128" s="183"/>
      <c r="M128" s="184"/>
      <c r="N128" s="184"/>
      <c r="O128" s="184"/>
      <c r="P128" s="184"/>
      <c r="Q128" s="184"/>
      <c r="R128" s="184"/>
      <c r="S128" s="184"/>
      <c r="T128" s="184">
        <v>4440</v>
      </c>
      <c r="U128" s="17"/>
      <c r="V128" s="17"/>
      <c r="W128" s="17"/>
      <c r="X128" s="17"/>
      <c r="Y128" s="17"/>
      <c r="Z128" s="157"/>
      <c r="AA128" s="157"/>
      <c r="AB128" s="157"/>
      <c r="AC128" s="157"/>
      <c r="AD128" s="157"/>
      <c r="AE128" s="157"/>
      <c r="AF128" s="157"/>
      <c r="AG128" s="157"/>
      <c r="AH128" s="157"/>
      <c r="AI128" s="157"/>
    </row>
    <row r="129" spans="1:35" s="13" customFormat="1" ht="52.5" customHeight="1" x14ac:dyDescent="0.25">
      <c r="A129" s="166">
        <v>6</v>
      </c>
      <c r="B129" s="95" t="s">
        <v>431</v>
      </c>
      <c r="C129" s="186" t="s">
        <v>42</v>
      </c>
      <c r="D129" s="197" t="s">
        <v>432</v>
      </c>
      <c r="E129" s="95" t="s">
        <v>433</v>
      </c>
      <c r="F129" s="111" t="s">
        <v>434</v>
      </c>
      <c r="G129" s="227" t="s">
        <v>436</v>
      </c>
      <c r="H129" s="95" t="s">
        <v>437</v>
      </c>
      <c r="I129" s="95">
        <v>27406</v>
      </c>
      <c r="J129" s="95">
        <v>30200000</v>
      </c>
      <c r="K129" s="179"/>
      <c r="L129" s="183"/>
      <c r="M129" s="184"/>
      <c r="N129" s="184"/>
      <c r="O129" s="184"/>
      <c r="P129" s="184"/>
      <c r="Q129" s="184"/>
      <c r="R129" s="184"/>
      <c r="S129" s="184"/>
      <c r="T129" s="184"/>
      <c r="U129" s="17"/>
      <c r="V129" s="17"/>
      <c r="W129" s="17"/>
      <c r="X129" s="17"/>
      <c r="Y129" s="17"/>
      <c r="Z129" s="157"/>
      <c r="AA129" s="157"/>
      <c r="AB129" s="157"/>
      <c r="AC129" s="157"/>
      <c r="AD129" s="157"/>
      <c r="AE129" s="157"/>
      <c r="AF129" s="157"/>
      <c r="AG129" s="157"/>
      <c r="AH129" s="157"/>
      <c r="AI129" s="157"/>
    </row>
    <row r="130" spans="1:35" ht="15" hidden="1" customHeight="1" x14ac:dyDescent="0.25"/>
    <row r="131" spans="1:35" ht="15" hidden="1" customHeight="1" x14ac:dyDescent="0.25"/>
    <row r="132" spans="1:35" ht="15" hidden="1" customHeight="1" x14ac:dyDescent="0.25"/>
    <row r="133" spans="1:35" ht="15" hidden="1" customHeight="1" x14ac:dyDescent="0.25"/>
    <row r="134" spans="1:35" ht="15" hidden="1" customHeight="1" x14ac:dyDescent="0.25"/>
    <row r="135" spans="1:35" ht="15" hidden="1" customHeight="1" x14ac:dyDescent="0.25"/>
    <row r="136" spans="1:35" ht="15" hidden="1" customHeight="1" x14ac:dyDescent="0.25"/>
    <row r="137" spans="1:35" ht="15" hidden="1" customHeight="1" x14ac:dyDescent="0.25"/>
    <row r="138" spans="1:35" ht="15" hidden="1" customHeight="1" x14ac:dyDescent="0.25"/>
    <row r="139" spans="1:35" ht="15" hidden="1" customHeight="1" x14ac:dyDescent="0.25"/>
    <row r="140" spans="1:35" ht="15" hidden="1" customHeight="1" x14ac:dyDescent="0.25"/>
    <row r="141" spans="1:35" ht="15" hidden="1" customHeight="1" x14ac:dyDescent="0.25"/>
    <row r="142" spans="1:35" ht="15" hidden="1" customHeight="1" x14ac:dyDescent="0.25"/>
    <row r="143" spans="1:35" ht="15" hidden="1" customHeight="1" x14ac:dyDescent="0.25"/>
    <row r="144" spans="1:35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  <row r="173" ht="15" hidden="1" customHeight="1" x14ac:dyDescent="0.25"/>
    <row r="174" ht="15" hidden="1" customHeight="1" x14ac:dyDescent="0.25"/>
    <row r="175" ht="15" hidden="1" customHeight="1" x14ac:dyDescent="0.25"/>
    <row r="176" ht="15" hidden="1" customHeight="1" x14ac:dyDescent="0.25"/>
    <row r="177" ht="15" hidden="1" customHeight="1" x14ac:dyDescent="0.25"/>
    <row r="178" ht="15" hidden="1" customHeight="1" x14ac:dyDescent="0.25"/>
    <row r="179" ht="15" hidden="1" customHeight="1" x14ac:dyDescent="0.25"/>
    <row r="180" ht="15" hidden="1" customHeight="1" x14ac:dyDescent="0.25"/>
    <row r="181" ht="15" hidden="1" customHeight="1" x14ac:dyDescent="0.25"/>
    <row r="182" ht="15" hidden="1" customHeight="1" x14ac:dyDescent="0.25"/>
    <row r="183" ht="15" hidden="1" customHeight="1" x14ac:dyDescent="0.25"/>
    <row r="184" ht="15" hidden="1" customHeight="1" x14ac:dyDescent="0.25"/>
    <row r="185" ht="15" hidden="1" customHeight="1" x14ac:dyDescent="0.25"/>
    <row r="186" ht="15" hidden="1" customHeight="1" x14ac:dyDescent="0.25"/>
    <row r="187" ht="15" hidden="1" customHeight="1" x14ac:dyDescent="0.25"/>
    <row r="188" ht="15" hidden="1" customHeight="1" x14ac:dyDescent="0.25"/>
    <row r="189" ht="15" hidden="1" customHeight="1" x14ac:dyDescent="0.25"/>
    <row r="190" ht="15" hidden="1" customHeight="1" x14ac:dyDescent="0.25"/>
    <row r="191" ht="15" hidden="1" customHeight="1" x14ac:dyDescent="0.25"/>
    <row r="192" ht="15" hidden="1" customHeight="1" x14ac:dyDescent="0.25"/>
    <row r="193" ht="15" hidden="1" customHeight="1" x14ac:dyDescent="0.25"/>
    <row r="194" ht="15" hidden="1" customHeight="1" x14ac:dyDescent="0.25"/>
    <row r="195" ht="15" hidden="1" customHeight="1" x14ac:dyDescent="0.25"/>
    <row r="196" ht="15" hidden="1" customHeight="1" x14ac:dyDescent="0.25"/>
    <row r="197" ht="15" hidden="1" customHeight="1" x14ac:dyDescent="0.25"/>
    <row r="198" ht="15" hidden="1" customHeight="1" x14ac:dyDescent="0.25"/>
    <row r="199" ht="15" hidden="1" customHeight="1" x14ac:dyDescent="0.25"/>
    <row r="200" ht="15" hidden="1" customHeight="1" x14ac:dyDescent="0.25"/>
    <row r="201" ht="15" hidden="1" customHeight="1" x14ac:dyDescent="0.25"/>
    <row r="202" ht="15" hidden="1" customHeight="1" x14ac:dyDescent="0.25"/>
    <row r="203" ht="15" hidden="1" customHeight="1" x14ac:dyDescent="0.25"/>
    <row r="204" ht="15" hidden="1" customHeight="1" x14ac:dyDescent="0.25"/>
    <row r="205" ht="15" hidden="1" customHeight="1" x14ac:dyDescent="0.25"/>
    <row r="206" ht="15" hidden="1" customHeight="1" x14ac:dyDescent="0.25"/>
    <row r="207" ht="15" hidden="1" customHeight="1" x14ac:dyDescent="0.25"/>
    <row r="208" ht="15" hidden="1" customHeight="1" x14ac:dyDescent="0.25"/>
    <row r="209" ht="15" hidden="1" customHeight="1" x14ac:dyDescent="0.25"/>
    <row r="210" ht="15" hidden="1" customHeight="1" x14ac:dyDescent="0.25"/>
    <row r="211" ht="15" hidden="1" customHeight="1" x14ac:dyDescent="0.25"/>
    <row r="212" ht="15" hidden="1" customHeight="1" x14ac:dyDescent="0.25"/>
    <row r="213" ht="15" hidden="1" customHeight="1" x14ac:dyDescent="0.25"/>
    <row r="214" ht="15" hidden="1" customHeight="1" x14ac:dyDescent="0.25"/>
    <row r="215" ht="15" hidden="1" customHeight="1" x14ac:dyDescent="0.25"/>
    <row r="216" ht="15" hidden="1" customHeight="1" x14ac:dyDescent="0.25"/>
    <row r="217" ht="15" hidden="1" customHeight="1" x14ac:dyDescent="0.25"/>
    <row r="218" ht="15" hidden="1" customHeight="1" x14ac:dyDescent="0.25"/>
    <row r="219" ht="15" hidden="1" customHeight="1" x14ac:dyDescent="0.25"/>
    <row r="220" ht="15" hidden="1" customHeight="1" x14ac:dyDescent="0.25"/>
    <row r="221" ht="15" hidden="1" customHeight="1" x14ac:dyDescent="0.25"/>
    <row r="222" ht="15" hidden="1" customHeight="1" x14ac:dyDescent="0.25"/>
    <row r="223" ht="15" hidden="1" customHeight="1" x14ac:dyDescent="0.25"/>
    <row r="224" ht="15" hidden="1" customHeight="1" x14ac:dyDescent="0.25"/>
    <row r="225" ht="15" hidden="1" customHeight="1" x14ac:dyDescent="0.25"/>
    <row r="226" ht="15" hidden="1" customHeight="1" x14ac:dyDescent="0.25"/>
    <row r="227" ht="15" hidden="1" customHeight="1" x14ac:dyDescent="0.25"/>
    <row r="228" ht="15" hidden="1" customHeight="1" x14ac:dyDescent="0.25"/>
    <row r="229" ht="15" hidden="1" customHeight="1" x14ac:dyDescent="0.25"/>
    <row r="230" ht="15" hidden="1" customHeight="1" x14ac:dyDescent="0.25"/>
    <row r="231" ht="15" hidden="1" customHeight="1" x14ac:dyDescent="0.25"/>
    <row r="232" ht="15" hidden="1" customHeight="1" x14ac:dyDescent="0.25"/>
    <row r="233" ht="15" hidden="1" customHeight="1" x14ac:dyDescent="0.25"/>
    <row r="234" ht="15" hidden="1" customHeight="1" x14ac:dyDescent="0.25"/>
    <row r="235" ht="15" hidden="1" customHeight="1" x14ac:dyDescent="0.25"/>
    <row r="236" ht="15" hidden="1" customHeight="1" x14ac:dyDescent="0.25"/>
    <row r="237" ht="15" hidden="1" customHeight="1" x14ac:dyDescent="0.25"/>
    <row r="238" ht="15" hidden="1" customHeight="1" x14ac:dyDescent="0.25"/>
    <row r="239" ht="15" hidden="1" customHeight="1" x14ac:dyDescent="0.25"/>
    <row r="240" ht="15" hidden="1" customHeight="1" x14ac:dyDescent="0.25"/>
    <row r="241" ht="15" hidden="1" customHeight="1" x14ac:dyDescent="0.25"/>
    <row r="242" ht="15" hidden="1" customHeight="1" x14ac:dyDescent="0.25"/>
    <row r="243" ht="15" hidden="1" customHeight="1" x14ac:dyDescent="0.25"/>
    <row r="244" ht="15" hidden="1" customHeight="1" x14ac:dyDescent="0.25"/>
    <row r="245" ht="15" hidden="1" customHeight="1" x14ac:dyDescent="0.25"/>
    <row r="246" ht="15" hidden="1" customHeight="1" x14ac:dyDescent="0.25"/>
    <row r="247" ht="15" hidden="1" customHeight="1" x14ac:dyDescent="0.25"/>
    <row r="248" ht="15" hidden="1" customHeight="1" x14ac:dyDescent="0.25"/>
    <row r="249" ht="15" hidden="1" customHeight="1" x14ac:dyDescent="0.25"/>
    <row r="250" ht="15" hidden="1" customHeight="1" x14ac:dyDescent="0.25"/>
    <row r="251" ht="15" hidden="1" customHeight="1" x14ac:dyDescent="0.25"/>
    <row r="252" ht="15" hidden="1" customHeight="1" x14ac:dyDescent="0.25"/>
    <row r="253" ht="15" hidden="1" customHeight="1" x14ac:dyDescent="0.25"/>
    <row r="254" ht="15" hidden="1" customHeight="1" x14ac:dyDescent="0.25"/>
    <row r="255" ht="15" hidden="1" customHeight="1" x14ac:dyDescent="0.25"/>
    <row r="256" ht="15" hidden="1" customHeight="1" x14ac:dyDescent="0.25"/>
    <row r="257" ht="15" hidden="1" customHeight="1" x14ac:dyDescent="0.25"/>
    <row r="258" ht="15" hidden="1" customHeight="1" x14ac:dyDescent="0.25"/>
    <row r="259" ht="15" hidden="1" customHeight="1" x14ac:dyDescent="0.25"/>
    <row r="260" ht="15" hidden="1" customHeight="1" x14ac:dyDescent="0.25"/>
    <row r="261" ht="15" hidden="1" customHeight="1" x14ac:dyDescent="0.25"/>
    <row r="262" ht="15" hidden="1" customHeight="1" x14ac:dyDescent="0.25"/>
    <row r="263" ht="15" hidden="1" customHeight="1" x14ac:dyDescent="0.25"/>
    <row r="264" ht="15" hidden="1" customHeight="1" x14ac:dyDescent="0.25"/>
    <row r="265" ht="15" hidden="1" customHeight="1" x14ac:dyDescent="0.25"/>
    <row r="266" ht="15" hidden="1" customHeight="1" x14ac:dyDescent="0.25"/>
    <row r="267" ht="15" hidden="1" customHeight="1" x14ac:dyDescent="0.25"/>
    <row r="268" ht="15" hidden="1" customHeight="1" x14ac:dyDescent="0.25"/>
    <row r="269" ht="15" hidden="1" customHeight="1" x14ac:dyDescent="0.25"/>
    <row r="270" ht="15" hidden="1" customHeight="1" x14ac:dyDescent="0.25"/>
    <row r="271" ht="15" hidden="1" customHeight="1" x14ac:dyDescent="0.25"/>
    <row r="272" ht="15" hidden="1" customHeight="1" x14ac:dyDescent="0.25"/>
    <row r="273" ht="15" hidden="1" customHeight="1" x14ac:dyDescent="0.25"/>
    <row r="274" ht="15" hidden="1" customHeight="1" x14ac:dyDescent="0.25"/>
    <row r="275" ht="15" hidden="1" customHeight="1" x14ac:dyDescent="0.25"/>
    <row r="276" ht="15" hidden="1" customHeight="1" x14ac:dyDescent="0.25"/>
    <row r="277" ht="15" hidden="1" customHeight="1" x14ac:dyDescent="0.25"/>
    <row r="278" ht="15" hidden="1" customHeight="1" x14ac:dyDescent="0.25"/>
    <row r="279" ht="15" hidden="1" customHeight="1" x14ac:dyDescent="0.25"/>
    <row r="280" ht="15" hidden="1" customHeight="1" x14ac:dyDescent="0.25"/>
    <row r="281" ht="15" hidden="1" customHeight="1" x14ac:dyDescent="0.25"/>
    <row r="282" ht="15" hidden="1" customHeight="1" x14ac:dyDescent="0.25"/>
    <row r="283" ht="15" hidden="1" customHeight="1" x14ac:dyDescent="0.25"/>
    <row r="284" ht="15" hidden="1" customHeight="1" x14ac:dyDescent="0.25"/>
    <row r="285" ht="15" hidden="1" customHeight="1" x14ac:dyDescent="0.25"/>
    <row r="286" ht="15" hidden="1" customHeight="1" x14ac:dyDescent="0.25"/>
    <row r="287" ht="15" hidden="1" customHeight="1" x14ac:dyDescent="0.25"/>
    <row r="288" ht="15" hidden="1" customHeight="1" x14ac:dyDescent="0.25"/>
    <row r="289" ht="15" hidden="1" customHeight="1" x14ac:dyDescent="0.25"/>
    <row r="290" ht="15" hidden="1" customHeight="1" x14ac:dyDescent="0.25"/>
    <row r="291" ht="15" hidden="1" customHeight="1" x14ac:dyDescent="0.25"/>
    <row r="292" ht="15" hidden="1" customHeight="1" x14ac:dyDescent="0.25"/>
    <row r="293" ht="15" hidden="1" customHeight="1" x14ac:dyDescent="0.25"/>
    <row r="294" ht="15" hidden="1" customHeight="1" x14ac:dyDescent="0.25"/>
    <row r="295" ht="15" hidden="1" customHeight="1" x14ac:dyDescent="0.25"/>
    <row r="296" ht="15" hidden="1" customHeight="1" x14ac:dyDescent="0.25"/>
    <row r="297" ht="15" hidden="1" customHeight="1" x14ac:dyDescent="0.25"/>
    <row r="298" ht="15" hidden="1" customHeight="1" x14ac:dyDescent="0.25"/>
    <row r="299" ht="15" hidden="1" customHeight="1" x14ac:dyDescent="0.25"/>
    <row r="300" ht="15" hidden="1" customHeight="1" x14ac:dyDescent="0.25"/>
    <row r="301" ht="15" hidden="1" customHeight="1" x14ac:dyDescent="0.25"/>
    <row r="302" ht="15" hidden="1" customHeight="1" x14ac:dyDescent="0.25"/>
    <row r="303" ht="15" hidden="1" customHeight="1" x14ac:dyDescent="0.25"/>
    <row r="304" ht="15" hidden="1" customHeight="1" x14ac:dyDescent="0.25"/>
    <row r="305" ht="15" hidden="1" customHeight="1" x14ac:dyDescent="0.25"/>
    <row r="306" ht="15" hidden="1" customHeight="1" x14ac:dyDescent="0.25"/>
    <row r="307" ht="15" hidden="1" customHeight="1" x14ac:dyDescent="0.25"/>
    <row r="308" ht="15" hidden="1" customHeight="1" x14ac:dyDescent="0.25"/>
    <row r="309" ht="15" hidden="1" customHeight="1" x14ac:dyDescent="0.25"/>
    <row r="310" ht="15" hidden="1" customHeight="1" x14ac:dyDescent="0.25"/>
    <row r="311" ht="15" hidden="1" customHeight="1" x14ac:dyDescent="0.25"/>
    <row r="312" ht="15" hidden="1" customHeight="1" x14ac:dyDescent="0.25"/>
    <row r="313" ht="15" hidden="1" customHeight="1" x14ac:dyDescent="0.25"/>
    <row r="314" ht="15" hidden="1" customHeight="1" x14ac:dyDescent="0.25"/>
    <row r="315" ht="15" hidden="1" customHeight="1" x14ac:dyDescent="0.25"/>
    <row r="316" ht="15" hidden="1" customHeight="1" x14ac:dyDescent="0.25"/>
    <row r="317" ht="15" hidden="1" customHeight="1" x14ac:dyDescent="0.25"/>
    <row r="318" ht="15" hidden="1" customHeight="1" x14ac:dyDescent="0.25"/>
    <row r="319" ht="15" hidden="1" customHeight="1" x14ac:dyDescent="0.25"/>
    <row r="320" ht="15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  <row r="329" ht="15" hidden="1" customHeight="1" x14ac:dyDescent="0.25"/>
    <row r="330" ht="15" hidden="1" customHeight="1" x14ac:dyDescent="0.25"/>
    <row r="331" ht="15" hidden="1" customHeight="1" x14ac:dyDescent="0.25"/>
    <row r="332" ht="15" hidden="1" customHeight="1" x14ac:dyDescent="0.25"/>
    <row r="333" ht="15" hidden="1" customHeight="1" x14ac:dyDescent="0.25"/>
    <row r="334" ht="15" hidden="1" customHeight="1" x14ac:dyDescent="0.25"/>
    <row r="335" ht="15" hidden="1" customHeight="1" x14ac:dyDescent="0.25"/>
    <row r="336" ht="15" hidden="1" customHeight="1" x14ac:dyDescent="0.25"/>
    <row r="337" ht="15" hidden="1" customHeight="1" x14ac:dyDescent="0.25"/>
    <row r="338" ht="15" hidden="1" customHeight="1" x14ac:dyDescent="0.25"/>
    <row r="339" ht="15" hidden="1" customHeight="1" x14ac:dyDescent="0.25"/>
    <row r="340" ht="15" hidden="1" customHeight="1" x14ac:dyDescent="0.25"/>
    <row r="341" ht="15" hidden="1" customHeight="1" x14ac:dyDescent="0.25"/>
    <row r="342" ht="15" hidden="1" customHeight="1" x14ac:dyDescent="0.25"/>
    <row r="343" ht="15" hidden="1" customHeight="1" x14ac:dyDescent="0.25"/>
    <row r="344" ht="15" hidden="1" customHeight="1" x14ac:dyDescent="0.25"/>
    <row r="345" ht="15" hidden="1" customHeight="1" x14ac:dyDescent="0.25"/>
    <row r="346" ht="15" hidden="1" customHeight="1" x14ac:dyDescent="0.25"/>
    <row r="347" ht="15" hidden="1" customHeight="1" x14ac:dyDescent="0.25"/>
    <row r="348" ht="15" hidden="1" customHeight="1" x14ac:dyDescent="0.25"/>
    <row r="349" ht="15" hidden="1" customHeight="1" x14ac:dyDescent="0.25"/>
    <row r="350" ht="15" hidden="1" customHeight="1" x14ac:dyDescent="0.25"/>
    <row r="351" ht="15" hidden="1" customHeight="1" x14ac:dyDescent="0.25"/>
    <row r="352" ht="15" hidden="1" customHeight="1" x14ac:dyDescent="0.25"/>
    <row r="353" ht="15" hidden="1" customHeight="1" x14ac:dyDescent="0.25"/>
    <row r="354" ht="15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  <row r="360" ht="15" hidden="1" customHeight="1" x14ac:dyDescent="0.25"/>
    <row r="361" ht="15" hidden="1" customHeight="1" x14ac:dyDescent="0.25"/>
    <row r="362" ht="15" hidden="1" customHeight="1" x14ac:dyDescent="0.25"/>
    <row r="363" ht="15" hidden="1" customHeight="1" x14ac:dyDescent="0.25"/>
    <row r="364" ht="15" hidden="1" customHeight="1" x14ac:dyDescent="0.25"/>
    <row r="365" ht="15" hidden="1" customHeight="1" x14ac:dyDescent="0.25"/>
    <row r="366" ht="15" hidden="1" customHeight="1" x14ac:dyDescent="0.25"/>
    <row r="367" ht="15" hidden="1" customHeight="1" x14ac:dyDescent="0.25"/>
    <row r="368" ht="15" hidden="1" customHeight="1" x14ac:dyDescent="0.25"/>
    <row r="369" ht="15" hidden="1" customHeight="1" x14ac:dyDescent="0.25"/>
    <row r="370" ht="15" hidden="1" customHeight="1" x14ac:dyDescent="0.25"/>
    <row r="371" ht="15" hidden="1" customHeight="1" x14ac:dyDescent="0.25"/>
    <row r="372" ht="15" hidden="1" customHeight="1" x14ac:dyDescent="0.25"/>
    <row r="373" ht="15" hidden="1" customHeight="1" x14ac:dyDescent="0.25"/>
    <row r="374" ht="15" hidden="1" customHeight="1" x14ac:dyDescent="0.25"/>
    <row r="375" ht="15" hidden="1" customHeight="1" x14ac:dyDescent="0.25"/>
    <row r="376" ht="15" hidden="1" customHeight="1" x14ac:dyDescent="0.25"/>
    <row r="377" ht="15" hidden="1" customHeight="1" x14ac:dyDescent="0.25"/>
    <row r="378" ht="15" hidden="1" customHeight="1" x14ac:dyDescent="0.25"/>
    <row r="379" ht="15" hidden="1" customHeight="1" x14ac:dyDescent="0.25"/>
    <row r="380" ht="15" hidden="1" customHeight="1" x14ac:dyDescent="0.25"/>
    <row r="381" ht="15" hidden="1" customHeight="1" x14ac:dyDescent="0.25"/>
    <row r="382" ht="15" hidden="1" customHeight="1" x14ac:dyDescent="0.25"/>
    <row r="383" ht="15" hidden="1" customHeight="1" x14ac:dyDescent="0.25"/>
    <row r="384" ht="15" hidden="1" customHeight="1" x14ac:dyDescent="0.25"/>
    <row r="385" ht="15" hidden="1" customHeight="1" x14ac:dyDescent="0.25"/>
    <row r="386" ht="15" hidden="1" customHeight="1" x14ac:dyDescent="0.25"/>
    <row r="387" ht="15" hidden="1" customHeight="1" x14ac:dyDescent="0.25"/>
    <row r="388" ht="15" hidden="1" customHeight="1" x14ac:dyDescent="0.25"/>
    <row r="389" ht="15" hidden="1" customHeight="1" x14ac:dyDescent="0.25"/>
    <row r="390" ht="15" hidden="1" customHeight="1" x14ac:dyDescent="0.25"/>
    <row r="391" ht="15" hidden="1" customHeight="1" x14ac:dyDescent="0.25"/>
    <row r="392" ht="15" hidden="1" customHeight="1" x14ac:dyDescent="0.25"/>
    <row r="393" ht="15" hidden="1" customHeight="1" x14ac:dyDescent="0.25"/>
    <row r="394" ht="15" hidden="1" customHeight="1" x14ac:dyDescent="0.25"/>
    <row r="395" ht="15" hidden="1" customHeight="1" x14ac:dyDescent="0.25"/>
    <row r="396" ht="15" hidden="1" customHeight="1" x14ac:dyDescent="0.25"/>
    <row r="397" ht="15" hidden="1" customHeight="1" x14ac:dyDescent="0.25"/>
    <row r="398" ht="15" hidden="1" customHeight="1" x14ac:dyDescent="0.25"/>
    <row r="399" ht="15" hidden="1" customHeight="1" x14ac:dyDescent="0.25"/>
    <row r="400" ht="15" hidden="1" customHeight="1" x14ac:dyDescent="0.25"/>
    <row r="401" ht="15" hidden="1" customHeight="1" x14ac:dyDescent="0.25"/>
    <row r="402" ht="15" hidden="1" customHeight="1" x14ac:dyDescent="0.25"/>
    <row r="403" ht="15" hidden="1" customHeight="1" x14ac:dyDescent="0.25"/>
    <row r="404" ht="15" hidden="1" customHeight="1" x14ac:dyDescent="0.25"/>
    <row r="405" ht="15" hidden="1" customHeight="1" x14ac:dyDescent="0.25"/>
    <row r="406" ht="15" hidden="1" customHeight="1" x14ac:dyDescent="0.25"/>
    <row r="407" ht="15" hidden="1" customHeight="1" x14ac:dyDescent="0.25"/>
    <row r="408" ht="15" hidden="1" customHeight="1" x14ac:dyDescent="0.25"/>
    <row r="409" ht="15" hidden="1" customHeight="1" x14ac:dyDescent="0.25"/>
    <row r="410" ht="15" hidden="1" customHeight="1" x14ac:dyDescent="0.25"/>
    <row r="411" ht="15" hidden="1" customHeight="1" x14ac:dyDescent="0.25"/>
    <row r="412" ht="15" hidden="1" customHeight="1" x14ac:dyDescent="0.25"/>
    <row r="413" ht="15" hidden="1" customHeight="1" x14ac:dyDescent="0.25"/>
    <row r="414" ht="15" hidden="1" customHeight="1" x14ac:dyDescent="0.25"/>
    <row r="415" ht="15" hidden="1" customHeight="1" x14ac:dyDescent="0.25"/>
    <row r="416" ht="15" hidden="1" customHeight="1" x14ac:dyDescent="0.25"/>
    <row r="417" ht="15" hidden="1" customHeight="1" x14ac:dyDescent="0.25"/>
    <row r="418" ht="15" hidden="1" customHeight="1" x14ac:dyDescent="0.25"/>
    <row r="419" ht="15" hidden="1" customHeight="1" x14ac:dyDescent="0.25"/>
    <row r="420" ht="15" hidden="1" customHeight="1" x14ac:dyDescent="0.25"/>
    <row r="421" ht="15" hidden="1" customHeight="1" x14ac:dyDescent="0.25"/>
    <row r="422" ht="15" hidden="1" customHeight="1" x14ac:dyDescent="0.25"/>
    <row r="423" ht="15" hidden="1" customHeight="1" x14ac:dyDescent="0.25"/>
    <row r="424" ht="15" hidden="1" customHeight="1" x14ac:dyDescent="0.25"/>
    <row r="425" ht="15" hidden="1" customHeight="1" x14ac:dyDescent="0.25"/>
    <row r="426" ht="15" hidden="1" customHeight="1" x14ac:dyDescent="0.25"/>
    <row r="427" ht="15" hidden="1" customHeight="1" x14ac:dyDescent="0.25"/>
    <row r="428" ht="15" hidden="1" customHeight="1" x14ac:dyDescent="0.25"/>
    <row r="429" ht="15" hidden="1" customHeight="1" x14ac:dyDescent="0.25"/>
    <row r="430" ht="15" hidden="1" customHeight="1" x14ac:dyDescent="0.25"/>
    <row r="431" ht="15" hidden="1" customHeight="1" x14ac:dyDescent="0.25"/>
    <row r="432" ht="15" hidden="1" customHeight="1" x14ac:dyDescent="0.25"/>
    <row r="433" ht="15" hidden="1" customHeight="1" x14ac:dyDescent="0.25"/>
    <row r="434" ht="15" hidden="1" customHeight="1" x14ac:dyDescent="0.25"/>
    <row r="435" ht="15" hidden="1" customHeight="1" x14ac:dyDescent="0.25"/>
    <row r="436" ht="15" hidden="1" customHeight="1" x14ac:dyDescent="0.25"/>
    <row r="437" ht="15" hidden="1" customHeight="1" x14ac:dyDescent="0.25"/>
    <row r="438" ht="15" hidden="1" customHeight="1" x14ac:dyDescent="0.25"/>
    <row r="439" ht="15" hidden="1" customHeight="1" x14ac:dyDescent="0.25"/>
    <row r="440" ht="15" hidden="1" customHeight="1" x14ac:dyDescent="0.25"/>
    <row r="441" ht="15" hidden="1" customHeight="1" x14ac:dyDescent="0.25"/>
    <row r="442" ht="15" hidden="1" customHeight="1" x14ac:dyDescent="0.25"/>
    <row r="443" ht="15" hidden="1" customHeight="1" x14ac:dyDescent="0.25"/>
    <row r="444" ht="15" hidden="1" customHeight="1" x14ac:dyDescent="0.25"/>
    <row r="445" ht="15" hidden="1" customHeight="1" x14ac:dyDescent="0.25"/>
    <row r="446" ht="15" hidden="1" customHeight="1" x14ac:dyDescent="0.25"/>
    <row r="447" ht="15" hidden="1" customHeight="1" x14ac:dyDescent="0.25"/>
    <row r="448" ht="15" hidden="1" customHeight="1" x14ac:dyDescent="0.25"/>
    <row r="449" ht="15" hidden="1" customHeight="1" x14ac:dyDescent="0.25"/>
    <row r="450" ht="15" hidden="1" customHeight="1" x14ac:dyDescent="0.25"/>
    <row r="451" ht="15" hidden="1" customHeight="1" x14ac:dyDescent="0.25"/>
    <row r="452" ht="15" hidden="1" customHeight="1" x14ac:dyDescent="0.25"/>
    <row r="453" ht="15" hidden="1" customHeight="1" x14ac:dyDescent="0.25"/>
    <row r="454" ht="15" hidden="1" customHeight="1" x14ac:dyDescent="0.25"/>
    <row r="455" ht="15" hidden="1" customHeight="1" x14ac:dyDescent="0.25"/>
    <row r="456" ht="15" hidden="1" customHeight="1" x14ac:dyDescent="0.25"/>
    <row r="457" ht="15" hidden="1" customHeight="1" x14ac:dyDescent="0.25"/>
    <row r="458" ht="15" hidden="1" customHeight="1" x14ac:dyDescent="0.25"/>
    <row r="459" ht="15" hidden="1" customHeight="1" x14ac:dyDescent="0.25"/>
    <row r="460" ht="15" hidden="1" customHeight="1" x14ac:dyDescent="0.25"/>
    <row r="461" ht="15" hidden="1" customHeight="1" x14ac:dyDescent="0.25"/>
    <row r="462" ht="15" hidden="1" customHeight="1" x14ac:dyDescent="0.25"/>
    <row r="463" ht="15" hidden="1" customHeight="1" x14ac:dyDescent="0.25"/>
    <row r="464" ht="15" hidden="1" customHeight="1" x14ac:dyDescent="0.25"/>
    <row r="465" ht="15" hidden="1" customHeight="1" x14ac:dyDescent="0.25"/>
    <row r="466" ht="15" hidden="1" customHeight="1" x14ac:dyDescent="0.25"/>
    <row r="467" ht="15" hidden="1" customHeight="1" x14ac:dyDescent="0.25"/>
    <row r="468" ht="15" hidden="1" customHeight="1" x14ac:dyDescent="0.25"/>
    <row r="469" ht="15" hidden="1" customHeight="1" x14ac:dyDescent="0.25"/>
    <row r="470" ht="15" hidden="1" customHeight="1" x14ac:dyDescent="0.25"/>
    <row r="471" ht="15" hidden="1" customHeight="1" x14ac:dyDescent="0.25"/>
    <row r="472" ht="15" hidden="1" customHeight="1" x14ac:dyDescent="0.25"/>
    <row r="473" ht="15" hidden="1" customHeight="1" x14ac:dyDescent="0.25"/>
    <row r="474" ht="15" hidden="1" customHeight="1" x14ac:dyDescent="0.25"/>
    <row r="475" ht="15" hidden="1" customHeight="1" x14ac:dyDescent="0.25"/>
    <row r="476" ht="15" hidden="1" customHeight="1" x14ac:dyDescent="0.25"/>
    <row r="477" ht="15" hidden="1" customHeight="1" x14ac:dyDescent="0.25"/>
    <row r="478" ht="15" hidden="1" customHeight="1" x14ac:dyDescent="0.25"/>
    <row r="479" ht="15" hidden="1" customHeight="1" x14ac:dyDescent="0.25"/>
    <row r="480" ht="15" hidden="1" customHeight="1" x14ac:dyDescent="0.25"/>
    <row r="481" ht="15" hidden="1" customHeight="1" x14ac:dyDescent="0.25"/>
    <row r="482" ht="15" hidden="1" customHeight="1" x14ac:dyDescent="0.25"/>
    <row r="483" ht="15" hidden="1" customHeight="1" x14ac:dyDescent="0.25"/>
    <row r="484" ht="15" hidden="1" customHeight="1" x14ac:dyDescent="0.25"/>
    <row r="485" ht="15" hidden="1" customHeight="1" x14ac:dyDescent="0.25"/>
    <row r="486" ht="15" hidden="1" customHeight="1" x14ac:dyDescent="0.25"/>
    <row r="487" ht="15" hidden="1" customHeight="1" x14ac:dyDescent="0.25"/>
    <row r="488" ht="15" hidden="1" customHeight="1" x14ac:dyDescent="0.25"/>
    <row r="489" ht="15" hidden="1" customHeight="1" x14ac:dyDescent="0.25"/>
    <row r="490" ht="15" hidden="1" customHeight="1" x14ac:dyDescent="0.25"/>
    <row r="491" ht="15" hidden="1" customHeight="1" x14ac:dyDescent="0.25"/>
    <row r="492" ht="15" hidden="1" customHeight="1" x14ac:dyDescent="0.25"/>
    <row r="493" ht="15" hidden="1" customHeight="1" x14ac:dyDescent="0.25"/>
    <row r="494" ht="15" hidden="1" customHeight="1" x14ac:dyDescent="0.25"/>
    <row r="495" ht="15" hidden="1" customHeight="1" x14ac:dyDescent="0.25"/>
    <row r="496" ht="15" hidden="1" customHeight="1" x14ac:dyDescent="0.25"/>
    <row r="497" ht="15" hidden="1" customHeight="1" x14ac:dyDescent="0.25"/>
    <row r="498" ht="15" hidden="1" customHeight="1" x14ac:dyDescent="0.25"/>
    <row r="499" ht="15" hidden="1" customHeight="1" x14ac:dyDescent="0.25"/>
    <row r="500" ht="15" hidden="1" customHeight="1" x14ac:dyDescent="0.25"/>
    <row r="501" ht="15" hidden="1" customHeight="1" x14ac:dyDescent="0.25"/>
    <row r="502" ht="15" hidden="1" customHeight="1" x14ac:dyDescent="0.25"/>
    <row r="503" ht="15" hidden="1" customHeight="1" x14ac:dyDescent="0.25"/>
    <row r="504" ht="15" hidden="1" customHeight="1" x14ac:dyDescent="0.25"/>
    <row r="505" ht="15" hidden="1" customHeight="1" x14ac:dyDescent="0.25"/>
    <row r="506" ht="15" hidden="1" customHeight="1" x14ac:dyDescent="0.25"/>
    <row r="507" ht="15" hidden="1" customHeight="1" x14ac:dyDescent="0.25"/>
    <row r="508" ht="15" hidden="1" customHeight="1" x14ac:dyDescent="0.25"/>
    <row r="509" ht="15" hidden="1" customHeight="1" x14ac:dyDescent="0.25"/>
    <row r="510" ht="15" hidden="1" customHeight="1" x14ac:dyDescent="0.25"/>
    <row r="511" ht="15" hidden="1" customHeight="1" x14ac:dyDescent="0.25"/>
    <row r="512" ht="15" hidden="1" customHeight="1" x14ac:dyDescent="0.25"/>
    <row r="513" ht="15" hidden="1" customHeight="1" x14ac:dyDescent="0.25"/>
    <row r="514" ht="15" hidden="1" customHeight="1" x14ac:dyDescent="0.25"/>
    <row r="515" ht="15" hidden="1" customHeight="1" x14ac:dyDescent="0.25"/>
    <row r="516" ht="15" hidden="1" customHeight="1" x14ac:dyDescent="0.25"/>
    <row r="517" ht="15" hidden="1" customHeight="1" x14ac:dyDescent="0.25"/>
    <row r="518" ht="15" hidden="1" customHeight="1" x14ac:dyDescent="0.25"/>
    <row r="519" ht="15" hidden="1" customHeight="1" x14ac:dyDescent="0.25"/>
    <row r="520" ht="15" hidden="1" customHeight="1" x14ac:dyDescent="0.25"/>
    <row r="521" ht="15" hidden="1" customHeight="1" x14ac:dyDescent="0.25"/>
    <row r="522" ht="15" hidden="1" customHeight="1" x14ac:dyDescent="0.25"/>
    <row r="523" ht="15" hidden="1" customHeight="1" x14ac:dyDescent="0.25"/>
    <row r="524" ht="15" hidden="1" customHeight="1" x14ac:dyDescent="0.25"/>
    <row r="525" ht="15" hidden="1" customHeight="1" x14ac:dyDescent="0.25"/>
    <row r="526" ht="15" hidden="1" customHeight="1" x14ac:dyDescent="0.25"/>
    <row r="527" ht="15" hidden="1" customHeight="1" x14ac:dyDescent="0.25"/>
    <row r="528" ht="15" hidden="1" customHeight="1" x14ac:dyDescent="0.25"/>
    <row r="529" ht="15" hidden="1" customHeight="1" x14ac:dyDescent="0.25"/>
    <row r="530" ht="15" hidden="1" customHeight="1" x14ac:dyDescent="0.25"/>
    <row r="531" ht="15" hidden="1" customHeight="1" x14ac:dyDescent="0.25"/>
    <row r="532" ht="15" hidden="1" customHeight="1" x14ac:dyDescent="0.25"/>
    <row r="533" ht="15" hidden="1" customHeight="1" x14ac:dyDescent="0.25"/>
    <row r="534" ht="15" hidden="1" customHeight="1" x14ac:dyDescent="0.25"/>
    <row r="535" ht="15" hidden="1" customHeight="1" x14ac:dyDescent="0.25"/>
    <row r="536" ht="15" hidden="1" customHeight="1" x14ac:dyDescent="0.25"/>
    <row r="537" ht="15" hidden="1" customHeight="1" x14ac:dyDescent="0.25"/>
    <row r="538" ht="15" hidden="1" customHeight="1" x14ac:dyDescent="0.25"/>
    <row r="539" ht="15" hidden="1" customHeight="1" x14ac:dyDescent="0.25"/>
    <row r="540" ht="15" hidden="1" customHeight="1" x14ac:dyDescent="0.25"/>
    <row r="541" ht="15" hidden="1" customHeight="1" x14ac:dyDescent="0.25"/>
    <row r="542" ht="15" hidden="1" customHeight="1" x14ac:dyDescent="0.25"/>
    <row r="543" ht="15" hidden="1" customHeight="1" x14ac:dyDescent="0.25"/>
    <row r="544" ht="15" hidden="1" customHeight="1" x14ac:dyDescent="0.25"/>
    <row r="545" ht="15" hidden="1" customHeight="1" x14ac:dyDescent="0.25"/>
    <row r="546" ht="15" hidden="1" customHeight="1" x14ac:dyDescent="0.25"/>
    <row r="547" ht="15" hidden="1" customHeight="1" x14ac:dyDescent="0.25"/>
    <row r="548" ht="15" hidden="1" customHeight="1" x14ac:dyDescent="0.25"/>
    <row r="549" ht="15" hidden="1" customHeight="1" x14ac:dyDescent="0.25"/>
    <row r="550" ht="15" hidden="1" customHeight="1" x14ac:dyDescent="0.25"/>
    <row r="551" ht="15" hidden="1" customHeight="1" x14ac:dyDescent="0.25"/>
    <row r="552" ht="15" hidden="1" customHeight="1" x14ac:dyDescent="0.25"/>
    <row r="553" ht="15" hidden="1" customHeight="1" x14ac:dyDescent="0.25"/>
    <row r="554" ht="15" hidden="1" customHeight="1" x14ac:dyDescent="0.25"/>
    <row r="555" ht="15" hidden="1" customHeight="1" x14ac:dyDescent="0.25"/>
    <row r="556" ht="15" hidden="1" customHeight="1" x14ac:dyDescent="0.25"/>
    <row r="557" ht="15" hidden="1" customHeight="1" x14ac:dyDescent="0.25"/>
    <row r="558" ht="15" hidden="1" customHeight="1" x14ac:dyDescent="0.25"/>
    <row r="559" ht="15" hidden="1" customHeight="1" x14ac:dyDescent="0.25"/>
    <row r="560" ht="15" hidden="1" customHeight="1" x14ac:dyDescent="0.25"/>
    <row r="561" ht="15" hidden="1" customHeight="1" x14ac:dyDescent="0.25"/>
    <row r="562" ht="15" hidden="1" customHeight="1" x14ac:dyDescent="0.25"/>
    <row r="563" ht="15" hidden="1" customHeight="1" x14ac:dyDescent="0.25"/>
    <row r="564" ht="15" hidden="1" customHeight="1" x14ac:dyDescent="0.25"/>
    <row r="565" ht="15" hidden="1" customHeight="1" x14ac:dyDescent="0.25"/>
    <row r="566" ht="15" hidden="1" customHeight="1" x14ac:dyDescent="0.25"/>
    <row r="567" ht="15" hidden="1" customHeight="1" x14ac:dyDescent="0.25"/>
    <row r="568" ht="15" hidden="1" customHeight="1" x14ac:dyDescent="0.25"/>
    <row r="569" ht="15" hidden="1" customHeight="1" x14ac:dyDescent="0.25"/>
    <row r="570" ht="15" hidden="1" customHeight="1" x14ac:dyDescent="0.25"/>
    <row r="571" ht="15" hidden="1" customHeight="1" x14ac:dyDescent="0.25"/>
    <row r="572" ht="15" hidden="1" customHeight="1" x14ac:dyDescent="0.25"/>
    <row r="573" ht="15" hidden="1" customHeight="1" x14ac:dyDescent="0.25"/>
    <row r="574" ht="15" hidden="1" customHeight="1" x14ac:dyDescent="0.25"/>
    <row r="575" ht="15" hidden="1" customHeight="1" x14ac:dyDescent="0.25"/>
    <row r="576" ht="15" hidden="1" customHeight="1" x14ac:dyDescent="0.25"/>
    <row r="577" ht="15" hidden="1" customHeight="1" x14ac:dyDescent="0.25"/>
    <row r="578" ht="15" hidden="1" customHeight="1" x14ac:dyDescent="0.25"/>
    <row r="579" ht="15" hidden="1" customHeight="1" x14ac:dyDescent="0.25"/>
    <row r="580" ht="15" hidden="1" customHeight="1" x14ac:dyDescent="0.25"/>
    <row r="581" ht="15" hidden="1" customHeight="1" x14ac:dyDescent="0.25"/>
    <row r="582" ht="15" hidden="1" customHeight="1" x14ac:dyDescent="0.25"/>
    <row r="583" ht="15" hidden="1" customHeight="1" x14ac:dyDescent="0.25"/>
    <row r="584" ht="15" hidden="1" customHeight="1" x14ac:dyDescent="0.25"/>
    <row r="585" ht="15" hidden="1" customHeight="1" x14ac:dyDescent="0.25"/>
    <row r="586" ht="15" hidden="1" customHeight="1" x14ac:dyDescent="0.25"/>
    <row r="587" ht="15" hidden="1" customHeight="1" x14ac:dyDescent="0.25"/>
    <row r="588" ht="15" hidden="1" customHeight="1" x14ac:dyDescent="0.25"/>
    <row r="589" ht="15" hidden="1" customHeight="1" x14ac:dyDescent="0.25"/>
    <row r="590" ht="15" hidden="1" customHeight="1" x14ac:dyDescent="0.25"/>
    <row r="591" ht="15" hidden="1" customHeight="1" x14ac:dyDescent="0.25"/>
    <row r="592" ht="15" hidden="1" customHeight="1" x14ac:dyDescent="0.25"/>
    <row r="593" ht="15" hidden="1" customHeight="1" x14ac:dyDescent="0.25"/>
    <row r="594" ht="15" hidden="1" customHeight="1" x14ac:dyDescent="0.25"/>
    <row r="595" ht="15" hidden="1" customHeight="1" x14ac:dyDescent="0.25"/>
    <row r="596" ht="15" hidden="1" customHeight="1" x14ac:dyDescent="0.25"/>
    <row r="597" ht="15" hidden="1" customHeight="1" x14ac:dyDescent="0.25"/>
    <row r="598" ht="15" hidden="1" customHeight="1" x14ac:dyDescent="0.25"/>
    <row r="599" ht="15" hidden="1" customHeight="1" x14ac:dyDescent="0.25"/>
    <row r="600" ht="15" hidden="1" customHeight="1" x14ac:dyDescent="0.25"/>
    <row r="601" ht="15" hidden="1" customHeight="1" x14ac:dyDescent="0.25"/>
    <row r="602" ht="15" hidden="1" customHeight="1" x14ac:dyDescent="0.25"/>
    <row r="603" ht="15" hidden="1" customHeight="1" x14ac:dyDescent="0.25"/>
    <row r="604" ht="15" hidden="1" customHeight="1" x14ac:dyDescent="0.25"/>
    <row r="605" ht="15" hidden="1" customHeight="1" x14ac:dyDescent="0.25"/>
    <row r="606" ht="15" hidden="1" customHeight="1" x14ac:dyDescent="0.25"/>
    <row r="607" ht="15" hidden="1" customHeight="1" x14ac:dyDescent="0.25"/>
    <row r="608" ht="15" hidden="1" customHeight="1" x14ac:dyDescent="0.25"/>
    <row r="609" ht="15" hidden="1" customHeight="1" x14ac:dyDescent="0.25"/>
    <row r="610" ht="15" hidden="1" customHeight="1" x14ac:dyDescent="0.25"/>
    <row r="611" ht="15" hidden="1" customHeight="1" x14ac:dyDescent="0.25"/>
    <row r="612" ht="15" hidden="1" customHeight="1" x14ac:dyDescent="0.25"/>
    <row r="613" ht="15" hidden="1" customHeight="1" x14ac:dyDescent="0.25"/>
    <row r="614" ht="15" hidden="1" customHeight="1" x14ac:dyDescent="0.25"/>
    <row r="615" ht="15" hidden="1" customHeight="1" x14ac:dyDescent="0.25"/>
    <row r="616" ht="15" hidden="1" customHeight="1" x14ac:dyDescent="0.25"/>
    <row r="617" ht="15" hidden="1" customHeight="1" x14ac:dyDescent="0.25"/>
    <row r="618" ht="15" hidden="1" customHeight="1" x14ac:dyDescent="0.25"/>
    <row r="619" ht="15" hidden="1" customHeight="1" x14ac:dyDescent="0.25"/>
    <row r="620" ht="15" hidden="1" customHeight="1" x14ac:dyDescent="0.25"/>
    <row r="621" ht="15" hidden="1" customHeight="1" x14ac:dyDescent="0.25"/>
    <row r="622" ht="15" hidden="1" customHeight="1" x14ac:dyDescent="0.25"/>
    <row r="623" ht="15" hidden="1" customHeight="1" x14ac:dyDescent="0.25"/>
    <row r="624" ht="15" hidden="1" customHeight="1" x14ac:dyDescent="0.25"/>
    <row r="625" ht="15" hidden="1" customHeight="1" x14ac:dyDescent="0.25"/>
    <row r="626" ht="15" hidden="1" customHeight="1" x14ac:dyDescent="0.25"/>
    <row r="627" ht="15" hidden="1" customHeight="1" x14ac:dyDescent="0.25"/>
    <row r="628" ht="15" hidden="1" customHeight="1" x14ac:dyDescent="0.25"/>
    <row r="629" ht="15" hidden="1" customHeight="1" x14ac:dyDescent="0.25"/>
    <row r="630" ht="15" hidden="1" customHeight="1" x14ac:dyDescent="0.25"/>
    <row r="631" ht="15" hidden="1" customHeight="1" x14ac:dyDescent="0.25"/>
    <row r="632" ht="15" hidden="1" customHeight="1" x14ac:dyDescent="0.25"/>
    <row r="633" ht="15" hidden="1" customHeight="1" x14ac:dyDescent="0.25"/>
    <row r="634" ht="15" hidden="1" customHeight="1" x14ac:dyDescent="0.25"/>
    <row r="635" ht="15" hidden="1" customHeight="1" x14ac:dyDescent="0.25"/>
    <row r="636" ht="15" hidden="1" customHeight="1" x14ac:dyDescent="0.25"/>
    <row r="637" ht="15" hidden="1" customHeight="1" x14ac:dyDescent="0.25"/>
    <row r="638" ht="15" hidden="1" customHeight="1" x14ac:dyDescent="0.25"/>
    <row r="639" ht="15" hidden="1" customHeight="1" x14ac:dyDescent="0.25"/>
    <row r="640" ht="15" hidden="1" customHeight="1" x14ac:dyDescent="0.25"/>
    <row r="641" ht="15" hidden="1" customHeight="1" x14ac:dyDescent="0.25"/>
    <row r="642" ht="15" hidden="1" customHeight="1" x14ac:dyDescent="0.25"/>
    <row r="643" ht="15" hidden="1" customHeight="1" x14ac:dyDescent="0.25"/>
    <row r="644" ht="15" hidden="1" customHeight="1" x14ac:dyDescent="0.25"/>
    <row r="645" ht="15" hidden="1" customHeight="1" x14ac:dyDescent="0.25"/>
    <row r="646" ht="15" hidden="1" customHeight="1" x14ac:dyDescent="0.25"/>
    <row r="647" ht="15" hidden="1" customHeight="1" x14ac:dyDescent="0.25"/>
    <row r="648" ht="15" hidden="1" customHeight="1" x14ac:dyDescent="0.25"/>
    <row r="649" ht="15" hidden="1" customHeight="1" x14ac:dyDescent="0.25"/>
    <row r="650" ht="15" hidden="1" customHeight="1" x14ac:dyDescent="0.25"/>
    <row r="651" ht="15" hidden="1" customHeight="1" x14ac:dyDescent="0.25"/>
    <row r="652" ht="15" hidden="1" customHeight="1" x14ac:dyDescent="0.25"/>
    <row r="653" ht="15" hidden="1" customHeight="1" x14ac:dyDescent="0.25"/>
    <row r="654" ht="15" hidden="1" customHeight="1" x14ac:dyDescent="0.25"/>
    <row r="655" ht="15" hidden="1" customHeight="1" x14ac:dyDescent="0.25"/>
    <row r="656" ht="15" hidden="1" customHeight="1" x14ac:dyDescent="0.25"/>
    <row r="657" ht="15" hidden="1" customHeight="1" x14ac:dyDescent="0.25"/>
    <row r="658" ht="15" hidden="1" customHeight="1" x14ac:dyDescent="0.25"/>
    <row r="659" ht="15" hidden="1" customHeight="1" x14ac:dyDescent="0.25"/>
    <row r="660" ht="15" hidden="1" customHeight="1" x14ac:dyDescent="0.25"/>
    <row r="661" ht="15" hidden="1" customHeight="1" x14ac:dyDescent="0.25"/>
    <row r="662" ht="15" hidden="1" customHeight="1" x14ac:dyDescent="0.25"/>
    <row r="663" ht="15" hidden="1" customHeight="1" x14ac:dyDescent="0.25"/>
    <row r="664" ht="15" hidden="1" customHeight="1" x14ac:dyDescent="0.25"/>
    <row r="665" ht="15" hidden="1" customHeight="1" x14ac:dyDescent="0.25"/>
    <row r="666" ht="15" hidden="1" customHeight="1" x14ac:dyDescent="0.25"/>
    <row r="667" ht="15" hidden="1" customHeight="1" x14ac:dyDescent="0.25"/>
    <row r="668" ht="15" hidden="1" customHeight="1" x14ac:dyDescent="0.25"/>
    <row r="669" ht="15" hidden="1" customHeight="1" x14ac:dyDescent="0.25"/>
    <row r="670" ht="15" hidden="1" customHeight="1" x14ac:dyDescent="0.25"/>
    <row r="671" ht="15" hidden="1" customHeight="1" x14ac:dyDescent="0.25"/>
    <row r="672" ht="15" hidden="1" customHeight="1" x14ac:dyDescent="0.25"/>
    <row r="673" ht="15" hidden="1" customHeight="1" x14ac:dyDescent="0.25"/>
    <row r="674" ht="15" hidden="1" customHeight="1" x14ac:dyDescent="0.25"/>
    <row r="675" ht="15" hidden="1" customHeight="1" x14ac:dyDescent="0.25"/>
    <row r="676" ht="15" hidden="1" customHeight="1" x14ac:dyDescent="0.25"/>
    <row r="677" ht="15" hidden="1" customHeight="1" x14ac:dyDescent="0.25"/>
    <row r="678" ht="15" hidden="1" customHeight="1" x14ac:dyDescent="0.25"/>
    <row r="679" ht="15" hidden="1" customHeight="1" x14ac:dyDescent="0.25"/>
    <row r="680" ht="15" hidden="1" customHeight="1" x14ac:dyDescent="0.25"/>
    <row r="681" ht="15" hidden="1" customHeight="1" x14ac:dyDescent="0.25"/>
    <row r="682" ht="15" hidden="1" customHeight="1" x14ac:dyDescent="0.25"/>
    <row r="683" ht="15" hidden="1" customHeight="1" x14ac:dyDescent="0.25"/>
    <row r="684" ht="15" hidden="1" customHeight="1" x14ac:dyDescent="0.25"/>
    <row r="685" ht="15" hidden="1" customHeight="1" x14ac:dyDescent="0.25"/>
    <row r="686" ht="15" hidden="1" customHeight="1" x14ac:dyDescent="0.25"/>
    <row r="687" ht="15" hidden="1" customHeight="1" x14ac:dyDescent="0.25"/>
    <row r="688" ht="15" hidden="1" customHeight="1" x14ac:dyDescent="0.25"/>
    <row r="689" ht="15" hidden="1" customHeight="1" x14ac:dyDescent="0.25"/>
    <row r="690" ht="15" hidden="1" customHeight="1" x14ac:dyDescent="0.25"/>
    <row r="691" ht="15" hidden="1" customHeight="1" x14ac:dyDescent="0.25"/>
    <row r="692" ht="15" hidden="1" customHeight="1" x14ac:dyDescent="0.25"/>
    <row r="693" ht="15" hidden="1" customHeight="1" x14ac:dyDescent="0.25"/>
    <row r="694" ht="15" hidden="1" customHeight="1" x14ac:dyDescent="0.25"/>
    <row r="695" ht="15" hidden="1" customHeight="1" x14ac:dyDescent="0.25"/>
    <row r="696" ht="15" hidden="1" customHeight="1" x14ac:dyDescent="0.25"/>
    <row r="697" ht="15" hidden="1" customHeight="1" x14ac:dyDescent="0.25"/>
    <row r="698" ht="15" hidden="1" customHeight="1" x14ac:dyDescent="0.25"/>
    <row r="699" ht="15" hidden="1" customHeight="1" x14ac:dyDescent="0.25"/>
    <row r="700" ht="15" hidden="1" customHeight="1" x14ac:dyDescent="0.25"/>
    <row r="701" ht="15" hidden="1" customHeight="1" x14ac:dyDescent="0.25"/>
    <row r="702" ht="15" hidden="1" customHeight="1" x14ac:dyDescent="0.25"/>
    <row r="703" ht="15" hidden="1" customHeight="1" x14ac:dyDescent="0.25"/>
    <row r="704" ht="15" hidden="1" customHeight="1" x14ac:dyDescent="0.25"/>
    <row r="705" ht="15" hidden="1" customHeight="1" x14ac:dyDescent="0.25"/>
    <row r="706" ht="15" hidden="1" customHeight="1" x14ac:dyDescent="0.25"/>
    <row r="707" ht="15" hidden="1" customHeight="1" x14ac:dyDescent="0.25"/>
    <row r="708" ht="15" hidden="1" customHeight="1" x14ac:dyDescent="0.25"/>
    <row r="709" ht="15" hidden="1" customHeight="1" x14ac:dyDescent="0.25"/>
    <row r="710" ht="15" hidden="1" customHeight="1" x14ac:dyDescent="0.25"/>
    <row r="711" ht="15" hidden="1" customHeight="1" x14ac:dyDescent="0.25"/>
    <row r="712" ht="15" hidden="1" customHeight="1" x14ac:dyDescent="0.25"/>
    <row r="713" ht="15" hidden="1" customHeight="1" x14ac:dyDescent="0.25"/>
    <row r="714" ht="15" hidden="1" customHeight="1" x14ac:dyDescent="0.25"/>
    <row r="715" ht="15" hidden="1" customHeight="1" x14ac:dyDescent="0.25"/>
    <row r="716" ht="15" hidden="1" customHeight="1" x14ac:dyDescent="0.25"/>
    <row r="717" ht="15" hidden="1" customHeight="1" x14ac:dyDescent="0.25"/>
    <row r="718" ht="15" hidden="1" customHeight="1" x14ac:dyDescent="0.25"/>
    <row r="719" ht="15" hidden="1" customHeight="1" x14ac:dyDescent="0.25"/>
    <row r="720" ht="15" hidden="1" customHeight="1" x14ac:dyDescent="0.25"/>
    <row r="721" ht="15" hidden="1" customHeight="1" x14ac:dyDescent="0.25"/>
    <row r="722" ht="15" hidden="1" customHeight="1" x14ac:dyDescent="0.25"/>
    <row r="723" ht="15" hidden="1" customHeight="1" x14ac:dyDescent="0.25"/>
    <row r="724" ht="15" hidden="1" customHeight="1" x14ac:dyDescent="0.25"/>
    <row r="725" ht="15" hidden="1" customHeight="1" x14ac:dyDescent="0.25"/>
    <row r="726" ht="15" hidden="1" customHeight="1" x14ac:dyDescent="0.25"/>
    <row r="727" ht="15" hidden="1" customHeight="1" x14ac:dyDescent="0.25"/>
    <row r="728" ht="15" hidden="1" customHeight="1" x14ac:dyDescent="0.25"/>
    <row r="729" ht="15" hidden="1" customHeight="1" x14ac:dyDescent="0.25"/>
    <row r="730" ht="15" hidden="1" customHeight="1" x14ac:dyDescent="0.25"/>
    <row r="731" ht="15" hidden="1" customHeight="1" x14ac:dyDescent="0.25"/>
    <row r="732" ht="15" hidden="1" customHeight="1" x14ac:dyDescent="0.25"/>
    <row r="733" ht="15" hidden="1" customHeight="1" x14ac:dyDescent="0.25"/>
    <row r="734" ht="15" hidden="1" customHeight="1" x14ac:dyDescent="0.25"/>
    <row r="735" ht="15" hidden="1" customHeight="1" x14ac:dyDescent="0.25"/>
    <row r="736" ht="15" hidden="1" customHeight="1" x14ac:dyDescent="0.25"/>
    <row r="737" ht="15" hidden="1" customHeight="1" x14ac:dyDescent="0.25"/>
    <row r="738" ht="15" hidden="1" customHeight="1" x14ac:dyDescent="0.25"/>
    <row r="739" ht="15" hidden="1" customHeight="1" x14ac:dyDescent="0.25"/>
    <row r="740" ht="15" hidden="1" customHeight="1" x14ac:dyDescent="0.25"/>
    <row r="741" ht="15" hidden="1" customHeight="1" x14ac:dyDescent="0.25"/>
    <row r="742" ht="15" hidden="1" customHeight="1" x14ac:dyDescent="0.25"/>
    <row r="743" ht="15" hidden="1" customHeight="1" x14ac:dyDescent="0.25"/>
    <row r="744" ht="15" hidden="1" customHeight="1" x14ac:dyDescent="0.25"/>
    <row r="745" ht="15" hidden="1" customHeight="1" x14ac:dyDescent="0.25"/>
    <row r="746" ht="15" hidden="1" customHeight="1" x14ac:dyDescent="0.25"/>
    <row r="747" ht="15" hidden="1" customHeight="1" x14ac:dyDescent="0.25"/>
    <row r="748" ht="15" hidden="1" customHeight="1" x14ac:dyDescent="0.25"/>
    <row r="749" ht="15" hidden="1" customHeight="1" x14ac:dyDescent="0.25"/>
    <row r="750" ht="15" hidden="1" customHeight="1" x14ac:dyDescent="0.25"/>
    <row r="751" ht="15" hidden="1" customHeight="1" x14ac:dyDescent="0.25"/>
    <row r="752" ht="15" hidden="1" customHeight="1" x14ac:dyDescent="0.25"/>
    <row r="753" ht="15" hidden="1" customHeight="1" x14ac:dyDescent="0.25"/>
    <row r="754" ht="15" hidden="1" customHeight="1" x14ac:dyDescent="0.25"/>
    <row r="755" ht="15" hidden="1" customHeight="1" x14ac:dyDescent="0.25"/>
    <row r="756" ht="15" hidden="1" customHeight="1" x14ac:dyDescent="0.25"/>
    <row r="757" ht="15" hidden="1" customHeight="1" x14ac:dyDescent="0.25"/>
    <row r="758" ht="15" hidden="1" customHeight="1" x14ac:dyDescent="0.25"/>
    <row r="759" ht="15" hidden="1" customHeight="1" x14ac:dyDescent="0.25"/>
    <row r="760" ht="15" hidden="1" customHeight="1" x14ac:dyDescent="0.25"/>
    <row r="761" ht="15" hidden="1" customHeight="1" x14ac:dyDescent="0.25"/>
    <row r="762" ht="15" hidden="1" customHeight="1" x14ac:dyDescent="0.25"/>
    <row r="763" ht="15" hidden="1" customHeight="1" x14ac:dyDescent="0.25"/>
    <row r="764" ht="15" hidden="1" customHeight="1" x14ac:dyDescent="0.25"/>
    <row r="765" ht="15" hidden="1" customHeight="1" x14ac:dyDescent="0.25"/>
    <row r="766" ht="15" hidden="1" customHeight="1" x14ac:dyDescent="0.25"/>
    <row r="767" ht="15" hidden="1" customHeight="1" x14ac:dyDescent="0.25"/>
    <row r="768" ht="15" hidden="1" customHeight="1" x14ac:dyDescent="0.25"/>
    <row r="769" ht="15" hidden="1" customHeight="1" x14ac:dyDescent="0.25"/>
    <row r="770" ht="15" hidden="1" customHeight="1" x14ac:dyDescent="0.25"/>
    <row r="771" ht="15" hidden="1" customHeight="1" x14ac:dyDescent="0.25"/>
    <row r="772" ht="15" hidden="1" customHeight="1" x14ac:dyDescent="0.25"/>
    <row r="773" ht="15" hidden="1" customHeight="1" x14ac:dyDescent="0.25"/>
    <row r="774" ht="15" hidden="1" customHeight="1" x14ac:dyDescent="0.25"/>
    <row r="775" ht="15" hidden="1" customHeight="1" x14ac:dyDescent="0.25"/>
    <row r="776" ht="15" hidden="1" customHeight="1" x14ac:dyDescent="0.25"/>
    <row r="777" ht="15" hidden="1" customHeight="1" x14ac:dyDescent="0.25"/>
    <row r="778" ht="15" hidden="1" customHeight="1" x14ac:dyDescent="0.25"/>
    <row r="779" ht="15" hidden="1" customHeight="1" x14ac:dyDescent="0.25"/>
    <row r="780" ht="15" hidden="1" customHeight="1" x14ac:dyDescent="0.25"/>
    <row r="781" ht="15" hidden="1" customHeight="1" x14ac:dyDescent="0.25"/>
    <row r="782" ht="15" hidden="1" customHeight="1" x14ac:dyDescent="0.25"/>
    <row r="783" ht="15" hidden="1" customHeight="1" x14ac:dyDescent="0.25"/>
    <row r="784" ht="15" hidden="1" customHeight="1" x14ac:dyDescent="0.25"/>
    <row r="785" ht="15" hidden="1" customHeight="1" x14ac:dyDescent="0.25"/>
    <row r="786" ht="15" hidden="1" customHeight="1" x14ac:dyDescent="0.25"/>
    <row r="787" ht="15" hidden="1" customHeight="1" x14ac:dyDescent="0.25"/>
    <row r="788" ht="15" hidden="1" customHeight="1" x14ac:dyDescent="0.25"/>
    <row r="789" ht="15" hidden="1" customHeight="1" x14ac:dyDescent="0.25"/>
    <row r="790" ht="15" hidden="1" customHeight="1" x14ac:dyDescent="0.25"/>
    <row r="791" ht="15" hidden="1" customHeight="1" x14ac:dyDescent="0.25"/>
    <row r="792" ht="15" hidden="1" customHeight="1" x14ac:dyDescent="0.25"/>
    <row r="793" ht="15" hidden="1" customHeight="1" x14ac:dyDescent="0.25"/>
    <row r="794" ht="15" hidden="1" customHeight="1" x14ac:dyDescent="0.25"/>
    <row r="795" ht="15" hidden="1" customHeight="1" x14ac:dyDescent="0.25"/>
    <row r="796" ht="15" hidden="1" customHeight="1" x14ac:dyDescent="0.25"/>
    <row r="797" ht="15" hidden="1" customHeight="1" x14ac:dyDescent="0.25"/>
    <row r="798" ht="15" hidden="1" customHeight="1" x14ac:dyDescent="0.25"/>
    <row r="799" ht="15" hidden="1" customHeight="1" x14ac:dyDescent="0.25"/>
    <row r="800" ht="15" hidden="1" customHeight="1" x14ac:dyDescent="0.25"/>
    <row r="801" ht="15" hidden="1" customHeight="1" x14ac:dyDescent="0.25"/>
    <row r="802" ht="15" hidden="1" customHeight="1" x14ac:dyDescent="0.25"/>
    <row r="803" ht="15" hidden="1" customHeight="1" x14ac:dyDescent="0.25"/>
    <row r="804" ht="15" hidden="1" customHeight="1" x14ac:dyDescent="0.25"/>
    <row r="805" ht="15" hidden="1" customHeight="1" x14ac:dyDescent="0.25"/>
    <row r="806" ht="15" hidden="1" customHeight="1" x14ac:dyDescent="0.25"/>
    <row r="807" ht="15" hidden="1" customHeight="1" x14ac:dyDescent="0.25"/>
    <row r="808" ht="15" hidden="1" customHeight="1" x14ac:dyDescent="0.25"/>
    <row r="809" ht="15" hidden="1" customHeight="1" x14ac:dyDescent="0.25"/>
    <row r="810" ht="15" hidden="1" customHeight="1" x14ac:dyDescent="0.25"/>
    <row r="811" ht="15" hidden="1" customHeight="1" x14ac:dyDescent="0.25"/>
    <row r="812" ht="15" hidden="1" customHeight="1" x14ac:dyDescent="0.25"/>
    <row r="813" ht="15" hidden="1" customHeight="1" x14ac:dyDescent="0.25"/>
    <row r="814" ht="15" hidden="1" customHeight="1" x14ac:dyDescent="0.25"/>
    <row r="815" ht="15" hidden="1" customHeight="1" x14ac:dyDescent="0.25"/>
    <row r="816" ht="15" hidden="1" customHeight="1" x14ac:dyDescent="0.25"/>
    <row r="817" ht="15" hidden="1" customHeight="1" x14ac:dyDescent="0.25"/>
    <row r="818" ht="15" hidden="1" customHeight="1" x14ac:dyDescent="0.25"/>
    <row r="819" ht="15" hidden="1" customHeight="1" x14ac:dyDescent="0.25"/>
    <row r="820" ht="15" hidden="1" customHeight="1" x14ac:dyDescent="0.25"/>
    <row r="821" ht="15" hidden="1" customHeight="1" x14ac:dyDescent="0.25"/>
    <row r="822" ht="15" hidden="1" customHeight="1" x14ac:dyDescent="0.25"/>
    <row r="823" ht="15" hidden="1" customHeight="1" x14ac:dyDescent="0.25"/>
    <row r="824" ht="15" hidden="1" customHeight="1" x14ac:dyDescent="0.25"/>
    <row r="825" ht="15" hidden="1" customHeight="1" x14ac:dyDescent="0.25"/>
    <row r="826" ht="15" hidden="1" customHeight="1" x14ac:dyDescent="0.25"/>
    <row r="827" ht="15" hidden="1" customHeight="1" x14ac:dyDescent="0.25"/>
    <row r="828" ht="15" hidden="1" customHeight="1" x14ac:dyDescent="0.25"/>
    <row r="829" ht="15" hidden="1" customHeight="1" x14ac:dyDescent="0.25"/>
    <row r="830" ht="15" hidden="1" customHeight="1" x14ac:dyDescent="0.25"/>
    <row r="831" ht="15" hidden="1" customHeight="1" x14ac:dyDescent="0.25"/>
    <row r="832" ht="15" hidden="1" customHeight="1" x14ac:dyDescent="0.25"/>
    <row r="833" ht="15" hidden="1" customHeight="1" x14ac:dyDescent="0.25"/>
    <row r="834" ht="15" hidden="1" customHeight="1" x14ac:dyDescent="0.25"/>
    <row r="835" ht="15" hidden="1" customHeight="1" x14ac:dyDescent="0.25"/>
    <row r="836" ht="15" hidden="1" customHeight="1" x14ac:dyDescent="0.25"/>
    <row r="837" ht="15" hidden="1" customHeight="1" x14ac:dyDescent="0.25"/>
    <row r="838" ht="15" hidden="1" customHeight="1" x14ac:dyDescent="0.25"/>
    <row r="839" ht="15" hidden="1" customHeight="1" x14ac:dyDescent="0.25"/>
    <row r="840" ht="15" hidden="1" customHeight="1" x14ac:dyDescent="0.25"/>
    <row r="841" ht="15" hidden="1" customHeight="1" x14ac:dyDescent="0.25"/>
    <row r="842" ht="15" hidden="1" customHeight="1" x14ac:dyDescent="0.25"/>
    <row r="843" ht="15" hidden="1" customHeight="1" x14ac:dyDescent="0.25"/>
    <row r="844" ht="15" hidden="1" customHeight="1" x14ac:dyDescent="0.25"/>
    <row r="845" ht="15" hidden="1" customHeight="1" x14ac:dyDescent="0.25"/>
    <row r="846" ht="15" hidden="1" customHeight="1" x14ac:dyDescent="0.25"/>
    <row r="847" ht="15" hidden="1" customHeight="1" x14ac:dyDescent="0.25"/>
    <row r="848" ht="15" hidden="1" customHeight="1" x14ac:dyDescent="0.25"/>
    <row r="849" ht="15" hidden="1" customHeight="1" x14ac:dyDescent="0.25"/>
    <row r="850" ht="15" hidden="1" customHeight="1" x14ac:dyDescent="0.25"/>
    <row r="851" ht="15" hidden="1" customHeight="1" x14ac:dyDescent="0.25"/>
    <row r="852" ht="15" hidden="1" customHeight="1" x14ac:dyDescent="0.25"/>
    <row r="853" ht="15" hidden="1" customHeight="1" x14ac:dyDescent="0.25"/>
    <row r="854" ht="15" hidden="1" customHeight="1" x14ac:dyDescent="0.25"/>
    <row r="855" ht="15" hidden="1" customHeight="1" x14ac:dyDescent="0.25"/>
    <row r="856" ht="15" hidden="1" customHeight="1" x14ac:dyDescent="0.25"/>
    <row r="857" ht="15" hidden="1" customHeight="1" x14ac:dyDescent="0.25"/>
    <row r="858" ht="15" hidden="1" customHeight="1" x14ac:dyDescent="0.25"/>
    <row r="859" ht="15" hidden="1" customHeight="1" x14ac:dyDescent="0.25"/>
    <row r="860" ht="15" hidden="1" customHeight="1" x14ac:dyDescent="0.25"/>
    <row r="861" ht="15" hidden="1" customHeight="1" x14ac:dyDescent="0.25"/>
    <row r="862" ht="15" hidden="1" customHeight="1" x14ac:dyDescent="0.25"/>
    <row r="863" ht="15" hidden="1" customHeight="1" x14ac:dyDescent="0.25"/>
    <row r="864" ht="15" hidden="1" customHeight="1" x14ac:dyDescent="0.25"/>
    <row r="865" ht="15" hidden="1" customHeight="1" x14ac:dyDescent="0.25"/>
    <row r="866" ht="15" hidden="1" customHeight="1" x14ac:dyDescent="0.25"/>
    <row r="867" ht="15" hidden="1" customHeight="1" x14ac:dyDescent="0.25"/>
    <row r="868" ht="15" hidden="1" customHeight="1" x14ac:dyDescent="0.25"/>
    <row r="869" ht="15" hidden="1" customHeight="1" x14ac:dyDescent="0.25"/>
    <row r="870" ht="15" hidden="1" customHeight="1" x14ac:dyDescent="0.25"/>
    <row r="871" ht="15" hidden="1" customHeight="1" x14ac:dyDescent="0.25"/>
    <row r="872" ht="15" hidden="1" customHeight="1" x14ac:dyDescent="0.25"/>
    <row r="873" ht="15" hidden="1" customHeight="1" x14ac:dyDescent="0.25"/>
    <row r="874" ht="15" hidden="1" customHeight="1" x14ac:dyDescent="0.25"/>
    <row r="875" ht="15" hidden="1" customHeight="1" x14ac:dyDescent="0.25"/>
    <row r="876" ht="15" hidden="1" customHeight="1" x14ac:dyDescent="0.25"/>
    <row r="877" ht="15" hidden="1" customHeight="1" x14ac:dyDescent="0.25"/>
    <row r="878" ht="15" hidden="1" customHeight="1" x14ac:dyDescent="0.25"/>
    <row r="879" ht="15" hidden="1" customHeight="1" x14ac:dyDescent="0.25"/>
    <row r="880" ht="15" hidden="1" customHeight="1" x14ac:dyDescent="0.25"/>
    <row r="881" ht="15" hidden="1" customHeight="1" x14ac:dyDescent="0.25"/>
    <row r="882" ht="15" hidden="1" customHeight="1" x14ac:dyDescent="0.25"/>
    <row r="883" ht="15" hidden="1" customHeight="1" x14ac:dyDescent="0.25"/>
    <row r="884" ht="15" hidden="1" customHeight="1" x14ac:dyDescent="0.25"/>
    <row r="885" ht="15" hidden="1" customHeight="1" x14ac:dyDescent="0.25"/>
    <row r="886" ht="15" hidden="1" customHeight="1" x14ac:dyDescent="0.25"/>
    <row r="887" ht="15" hidden="1" customHeight="1" x14ac:dyDescent="0.25"/>
    <row r="888" ht="15" hidden="1" customHeight="1" x14ac:dyDescent="0.25"/>
    <row r="889" ht="15" hidden="1" customHeight="1" x14ac:dyDescent="0.25"/>
    <row r="890" ht="15" hidden="1" customHeight="1" x14ac:dyDescent="0.25"/>
    <row r="891" ht="15" hidden="1" customHeight="1" x14ac:dyDescent="0.25"/>
    <row r="892" ht="15" hidden="1" customHeight="1" x14ac:dyDescent="0.25"/>
    <row r="893" ht="15" hidden="1" customHeight="1" x14ac:dyDescent="0.25"/>
    <row r="894" ht="15" hidden="1" customHeight="1" x14ac:dyDescent="0.25"/>
    <row r="895" ht="15" hidden="1" customHeight="1" x14ac:dyDescent="0.25"/>
    <row r="896" ht="15" hidden="1" customHeight="1" x14ac:dyDescent="0.25"/>
    <row r="897" ht="15" hidden="1" customHeight="1" x14ac:dyDescent="0.25"/>
    <row r="898" ht="15" hidden="1" customHeight="1" x14ac:dyDescent="0.25"/>
    <row r="899" ht="15" hidden="1" customHeight="1" x14ac:dyDescent="0.25"/>
    <row r="900" ht="15" hidden="1" customHeight="1" x14ac:dyDescent="0.25"/>
    <row r="901" ht="15" hidden="1" customHeight="1" x14ac:dyDescent="0.25"/>
    <row r="902" ht="15" hidden="1" customHeight="1" x14ac:dyDescent="0.25"/>
    <row r="903" ht="15" hidden="1" customHeight="1" x14ac:dyDescent="0.25"/>
    <row r="904" ht="15" hidden="1" customHeight="1" x14ac:dyDescent="0.25"/>
    <row r="905" ht="15" hidden="1" customHeight="1" x14ac:dyDescent="0.25"/>
    <row r="906" ht="15" hidden="1" customHeight="1" x14ac:dyDescent="0.25"/>
    <row r="907" ht="15" hidden="1" customHeight="1" x14ac:dyDescent="0.25"/>
    <row r="908" ht="15" hidden="1" customHeight="1" x14ac:dyDescent="0.25"/>
    <row r="909" ht="15" hidden="1" customHeight="1" x14ac:dyDescent="0.25"/>
    <row r="910" ht="15" hidden="1" customHeight="1" x14ac:dyDescent="0.25"/>
    <row r="911" ht="15" hidden="1" customHeight="1" x14ac:dyDescent="0.25"/>
    <row r="912" ht="15" hidden="1" customHeight="1" x14ac:dyDescent="0.25"/>
    <row r="913" ht="15" hidden="1" customHeight="1" x14ac:dyDescent="0.25"/>
    <row r="914" ht="15" hidden="1" customHeight="1" x14ac:dyDescent="0.25"/>
    <row r="915" ht="15" hidden="1" customHeight="1" x14ac:dyDescent="0.25"/>
    <row r="916" ht="15" hidden="1" customHeight="1" x14ac:dyDescent="0.25"/>
    <row r="917" ht="15" hidden="1" customHeight="1" x14ac:dyDescent="0.25"/>
    <row r="918" ht="15" hidden="1" customHeight="1" x14ac:dyDescent="0.25"/>
    <row r="919" ht="15" hidden="1" customHeight="1" x14ac:dyDescent="0.25"/>
    <row r="920" ht="15" hidden="1" customHeight="1" x14ac:dyDescent="0.25"/>
    <row r="921" ht="15" hidden="1" customHeight="1" x14ac:dyDescent="0.25"/>
    <row r="922" ht="15" hidden="1" customHeight="1" x14ac:dyDescent="0.25"/>
    <row r="923" ht="15" hidden="1" customHeight="1" x14ac:dyDescent="0.25"/>
    <row r="924" ht="15" hidden="1" customHeight="1" x14ac:dyDescent="0.25"/>
    <row r="925" ht="15" hidden="1" customHeight="1" x14ac:dyDescent="0.25"/>
    <row r="926" ht="15" hidden="1" customHeight="1" x14ac:dyDescent="0.25"/>
    <row r="927" ht="15" hidden="1" customHeight="1" x14ac:dyDescent="0.25"/>
    <row r="928" ht="15" hidden="1" customHeight="1" x14ac:dyDescent="0.25"/>
    <row r="929" ht="15" hidden="1" customHeight="1" x14ac:dyDescent="0.25"/>
    <row r="930" ht="15" hidden="1" customHeight="1" x14ac:dyDescent="0.25"/>
    <row r="931" ht="15" hidden="1" customHeight="1" x14ac:dyDescent="0.25"/>
    <row r="932" ht="15" hidden="1" customHeight="1" x14ac:dyDescent="0.25"/>
    <row r="933" ht="15" hidden="1" customHeight="1" x14ac:dyDescent="0.25"/>
    <row r="934" ht="15" hidden="1" customHeight="1" x14ac:dyDescent="0.25"/>
    <row r="935" ht="15" hidden="1" customHeight="1" x14ac:dyDescent="0.25"/>
    <row r="936" ht="15" hidden="1" customHeight="1" x14ac:dyDescent="0.25"/>
    <row r="937" ht="15" hidden="1" customHeight="1" x14ac:dyDescent="0.25"/>
    <row r="938" ht="15" hidden="1" customHeight="1" x14ac:dyDescent="0.25"/>
    <row r="939" ht="15" hidden="1" customHeight="1" x14ac:dyDescent="0.25"/>
    <row r="940" ht="15" hidden="1" customHeight="1" x14ac:dyDescent="0.25"/>
    <row r="941" ht="15" hidden="1" customHeight="1" x14ac:dyDescent="0.25"/>
    <row r="942" ht="15" hidden="1" customHeight="1" x14ac:dyDescent="0.25"/>
    <row r="943" ht="15" hidden="1" customHeight="1" x14ac:dyDescent="0.25"/>
    <row r="944" ht="15" hidden="1" customHeight="1" x14ac:dyDescent="0.25"/>
    <row r="945" ht="15" hidden="1" customHeight="1" x14ac:dyDescent="0.25"/>
    <row r="946" ht="15" hidden="1" customHeight="1" x14ac:dyDescent="0.25"/>
    <row r="947" ht="15" hidden="1" customHeight="1" x14ac:dyDescent="0.25"/>
    <row r="948" ht="15" hidden="1" customHeight="1" x14ac:dyDescent="0.25"/>
    <row r="949" ht="15" hidden="1" customHeight="1" x14ac:dyDescent="0.25"/>
    <row r="950" ht="15" hidden="1" customHeight="1" x14ac:dyDescent="0.25"/>
    <row r="951" ht="15" hidden="1" customHeight="1" x14ac:dyDescent="0.25"/>
    <row r="952" ht="15" hidden="1" customHeight="1" x14ac:dyDescent="0.25"/>
    <row r="953" ht="15" hidden="1" customHeight="1" x14ac:dyDescent="0.25"/>
    <row r="954" ht="15" hidden="1" customHeight="1" x14ac:dyDescent="0.25"/>
    <row r="955" ht="15" hidden="1" customHeight="1" x14ac:dyDescent="0.25"/>
    <row r="956" ht="15" hidden="1" customHeight="1" x14ac:dyDescent="0.25"/>
    <row r="957" ht="15" hidden="1" customHeight="1" x14ac:dyDescent="0.25"/>
    <row r="958" ht="15" hidden="1" customHeight="1" x14ac:dyDescent="0.25"/>
    <row r="959" ht="15" hidden="1" customHeight="1" x14ac:dyDescent="0.25"/>
    <row r="960" ht="15" hidden="1" customHeight="1" x14ac:dyDescent="0.25"/>
    <row r="961" ht="15" hidden="1" customHeight="1" x14ac:dyDescent="0.25"/>
    <row r="962" ht="15" hidden="1" customHeight="1" x14ac:dyDescent="0.25"/>
    <row r="963" ht="15" hidden="1" customHeight="1" x14ac:dyDescent="0.25"/>
    <row r="964" ht="15" hidden="1" customHeight="1" x14ac:dyDescent="0.25"/>
    <row r="965" ht="15" hidden="1" customHeight="1" x14ac:dyDescent="0.25"/>
    <row r="966" ht="15" hidden="1" customHeight="1" x14ac:dyDescent="0.25"/>
    <row r="967" ht="15" hidden="1" customHeight="1" x14ac:dyDescent="0.25"/>
    <row r="968" ht="15" hidden="1" customHeight="1" x14ac:dyDescent="0.25"/>
    <row r="969" ht="15" hidden="1" customHeight="1" x14ac:dyDescent="0.25"/>
    <row r="970" ht="15" hidden="1" customHeight="1" x14ac:dyDescent="0.25"/>
    <row r="971" ht="15" hidden="1" customHeight="1" x14ac:dyDescent="0.25"/>
    <row r="972" ht="15" hidden="1" customHeight="1" x14ac:dyDescent="0.25"/>
    <row r="973" ht="15" hidden="1" customHeight="1" x14ac:dyDescent="0.25"/>
    <row r="974" ht="15" hidden="1" customHeight="1" x14ac:dyDescent="0.25"/>
    <row r="975" ht="15" hidden="1" customHeight="1" x14ac:dyDescent="0.25"/>
    <row r="976" ht="15" hidden="1" customHeight="1" x14ac:dyDescent="0.25"/>
    <row r="977" ht="15" hidden="1" customHeight="1" x14ac:dyDescent="0.25"/>
    <row r="978" ht="15" hidden="1" customHeight="1" x14ac:dyDescent="0.25"/>
    <row r="979" ht="15" hidden="1" customHeight="1" x14ac:dyDescent="0.25"/>
    <row r="980" ht="15" hidden="1" customHeight="1" x14ac:dyDescent="0.25"/>
    <row r="981" ht="15" hidden="1" customHeight="1" x14ac:dyDescent="0.25"/>
    <row r="982" ht="15" hidden="1" customHeight="1" x14ac:dyDescent="0.25"/>
    <row r="983" ht="15" hidden="1" customHeight="1" x14ac:dyDescent="0.25"/>
    <row r="984" ht="15" hidden="1" customHeight="1" x14ac:dyDescent="0.25"/>
    <row r="985" ht="15" hidden="1" customHeight="1" x14ac:dyDescent="0.25"/>
    <row r="986" ht="15" hidden="1" customHeight="1" x14ac:dyDescent="0.25"/>
    <row r="987" ht="15" hidden="1" customHeight="1" x14ac:dyDescent="0.25"/>
    <row r="988" ht="15" hidden="1" customHeight="1" x14ac:dyDescent="0.25"/>
    <row r="989" ht="15" hidden="1" customHeight="1" x14ac:dyDescent="0.25"/>
    <row r="990" ht="15" hidden="1" customHeight="1" x14ac:dyDescent="0.25"/>
    <row r="991" ht="15" hidden="1" customHeight="1" x14ac:dyDescent="0.25"/>
    <row r="992" ht="15" hidden="1" customHeight="1" x14ac:dyDescent="0.25"/>
    <row r="993" ht="15" hidden="1" customHeight="1" x14ac:dyDescent="0.25"/>
    <row r="994" ht="15" hidden="1" customHeight="1" x14ac:dyDescent="0.25"/>
    <row r="995" ht="15" hidden="1" customHeight="1" x14ac:dyDescent="0.25"/>
    <row r="996" ht="15" hidden="1" customHeight="1" x14ac:dyDescent="0.25"/>
    <row r="997" ht="15" hidden="1" customHeight="1" x14ac:dyDescent="0.25"/>
    <row r="998" ht="15" hidden="1" customHeight="1" x14ac:dyDescent="0.25"/>
    <row r="999" ht="15" hidden="1" customHeight="1" x14ac:dyDescent="0.25"/>
    <row r="1000" ht="15" hidden="1" customHeight="1" x14ac:dyDescent="0.25"/>
    <row r="1001" ht="15" hidden="1" customHeight="1" x14ac:dyDescent="0.25"/>
    <row r="1002" ht="15" hidden="1" customHeight="1" x14ac:dyDescent="0.25"/>
    <row r="1003" ht="15" hidden="1" customHeight="1" x14ac:dyDescent="0.25"/>
    <row r="1004" ht="15" hidden="1" customHeight="1" x14ac:dyDescent="0.25"/>
    <row r="1005" ht="15" hidden="1" customHeight="1" x14ac:dyDescent="0.25"/>
    <row r="1006" ht="15" hidden="1" customHeight="1" x14ac:dyDescent="0.25"/>
    <row r="1007" ht="15" hidden="1" customHeight="1" x14ac:dyDescent="0.25"/>
    <row r="1008" ht="15" hidden="1" customHeight="1" x14ac:dyDescent="0.25"/>
    <row r="1009" ht="15" hidden="1" customHeight="1" x14ac:dyDescent="0.25"/>
    <row r="1010" ht="15" hidden="1" customHeight="1" x14ac:dyDescent="0.25"/>
    <row r="1011" ht="15" hidden="1" customHeight="1" x14ac:dyDescent="0.25"/>
    <row r="1012" ht="15" hidden="1" customHeight="1" x14ac:dyDescent="0.25"/>
    <row r="1013" ht="15" hidden="1" customHeight="1" x14ac:dyDescent="0.25"/>
    <row r="1014" ht="15" hidden="1" customHeight="1" x14ac:dyDescent="0.25"/>
    <row r="1015" ht="15" hidden="1" customHeight="1" x14ac:dyDescent="0.25"/>
    <row r="1016" ht="15" hidden="1" customHeight="1" x14ac:dyDescent="0.25"/>
    <row r="1017" ht="15" hidden="1" customHeight="1" x14ac:dyDescent="0.25"/>
    <row r="1018" ht="15" hidden="1" customHeight="1" x14ac:dyDescent="0.25"/>
    <row r="1019" ht="15" hidden="1" customHeight="1" x14ac:dyDescent="0.25"/>
    <row r="1020" ht="15" hidden="1" customHeight="1" x14ac:dyDescent="0.25"/>
    <row r="1021" ht="15" hidden="1" customHeight="1" x14ac:dyDescent="0.25"/>
    <row r="1022" ht="15" hidden="1" customHeight="1" x14ac:dyDescent="0.25"/>
    <row r="1023" ht="15" hidden="1" customHeight="1" x14ac:dyDescent="0.25"/>
    <row r="1024" ht="15" hidden="1" customHeight="1" x14ac:dyDescent="0.25"/>
    <row r="1025" ht="15" hidden="1" customHeight="1" x14ac:dyDescent="0.25"/>
    <row r="1026" ht="15" hidden="1" customHeight="1" x14ac:dyDescent="0.25"/>
    <row r="1027" ht="15" hidden="1" customHeight="1" x14ac:dyDescent="0.25"/>
    <row r="1028" ht="15" hidden="1" customHeight="1" x14ac:dyDescent="0.25"/>
    <row r="1029" ht="15" hidden="1" customHeight="1" x14ac:dyDescent="0.25"/>
    <row r="1030" ht="15" hidden="1" customHeight="1" x14ac:dyDescent="0.25"/>
    <row r="1031" ht="15" hidden="1" customHeight="1" x14ac:dyDescent="0.25"/>
    <row r="1032" ht="15" hidden="1" customHeight="1" x14ac:dyDescent="0.25"/>
    <row r="1033" ht="15" hidden="1" customHeight="1" x14ac:dyDescent="0.25"/>
    <row r="1034" ht="15" hidden="1" customHeight="1" x14ac:dyDescent="0.25"/>
    <row r="1035" ht="15" hidden="1" customHeight="1" x14ac:dyDescent="0.25"/>
    <row r="1036" ht="15" hidden="1" customHeight="1" x14ac:dyDescent="0.25"/>
    <row r="1037" ht="15" hidden="1" customHeight="1" x14ac:dyDescent="0.25"/>
    <row r="1038" ht="15" hidden="1" customHeight="1" x14ac:dyDescent="0.25"/>
    <row r="1039" ht="15" hidden="1" customHeight="1" x14ac:dyDescent="0.25"/>
    <row r="1040" ht="15" hidden="1" customHeight="1" x14ac:dyDescent="0.25"/>
    <row r="1041" ht="15" hidden="1" customHeight="1" x14ac:dyDescent="0.25"/>
    <row r="1042" ht="15" hidden="1" customHeight="1" x14ac:dyDescent="0.25"/>
    <row r="1043" ht="15" hidden="1" customHeight="1" x14ac:dyDescent="0.25"/>
    <row r="1044" ht="15" hidden="1" customHeight="1" x14ac:dyDescent="0.25"/>
    <row r="1045" ht="15" hidden="1" customHeight="1" x14ac:dyDescent="0.25"/>
    <row r="1046" ht="15" hidden="1" customHeight="1" x14ac:dyDescent="0.25"/>
    <row r="1047" ht="15" hidden="1" customHeight="1" x14ac:dyDescent="0.25"/>
    <row r="1048" ht="15" hidden="1" customHeight="1" x14ac:dyDescent="0.25"/>
    <row r="1049" ht="15" hidden="1" customHeight="1" x14ac:dyDescent="0.25"/>
    <row r="1050" ht="15" hidden="1" customHeight="1" x14ac:dyDescent="0.25"/>
    <row r="1051" ht="15" hidden="1" customHeight="1" x14ac:dyDescent="0.25"/>
    <row r="1052" ht="15" hidden="1" customHeight="1" x14ac:dyDescent="0.25"/>
    <row r="1053" ht="15" hidden="1" customHeight="1" x14ac:dyDescent="0.25"/>
    <row r="1054" ht="15" hidden="1" customHeight="1" x14ac:dyDescent="0.25"/>
    <row r="1055" ht="15" hidden="1" customHeight="1" x14ac:dyDescent="0.25"/>
    <row r="1056" ht="15" hidden="1" customHeight="1" x14ac:dyDescent="0.25"/>
    <row r="1057" ht="15" hidden="1" customHeight="1" x14ac:dyDescent="0.25"/>
    <row r="1058" ht="15" hidden="1" customHeight="1" x14ac:dyDescent="0.25"/>
    <row r="1059" ht="15" hidden="1" customHeight="1" x14ac:dyDescent="0.25"/>
    <row r="1060" ht="15" hidden="1" customHeight="1" x14ac:dyDescent="0.25"/>
    <row r="1061" ht="15" hidden="1" customHeight="1" x14ac:dyDescent="0.25"/>
    <row r="1062" ht="15" hidden="1" customHeight="1" x14ac:dyDescent="0.25"/>
    <row r="1063" ht="15" hidden="1" customHeight="1" x14ac:dyDescent="0.25"/>
    <row r="1064" ht="15" hidden="1" customHeight="1" x14ac:dyDescent="0.25"/>
    <row r="1065" ht="15" hidden="1" customHeight="1" x14ac:dyDescent="0.25"/>
    <row r="1066" ht="15" hidden="1" customHeight="1" x14ac:dyDescent="0.25"/>
    <row r="1067" ht="15" hidden="1" customHeight="1" x14ac:dyDescent="0.25"/>
    <row r="1068" ht="15" hidden="1" customHeight="1" x14ac:dyDescent="0.25"/>
    <row r="1069" ht="15" hidden="1" customHeight="1" x14ac:dyDescent="0.25"/>
    <row r="1070" ht="15" hidden="1" customHeight="1" x14ac:dyDescent="0.25"/>
    <row r="1071" ht="15" hidden="1" customHeight="1" x14ac:dyDescent="0.25"/>
    <row r="1072" ht="15" hidden="1" customHeight="1" x14ac:dyDescent="0.25"/>
    <row r="1073" ht="15" hidden="1" customHeight="1" x14ac:dyDescent="0.25"/>
    <row r="1074" ht="15" hidden="1" customHeight="1" x14ac:dyDescent="0.25"/>
    <row r="1075" ht="15" hidden="1" customHeight="1" x14ac:dyDescent="0.25"/>
    <row r="1076" ht="15" hidden="1" customHeight="1" x14ac:dyDescent="0.25"/>
    <row r="1077" ht="15" hidden="1" customHeight="1" x14ac:dyDescent="0.25"/>
    <row r="1078" ht="15" hidden="1" customHeight="1" x14ac:dyDescent="0.25"/>
    <row r="1079" ht="15" hidden="1" customHeight="1" x14ac:dyDescent="0.25"/>
    <row r="1080" ht="15" hidden="1" customHeight="1" x14ac:dyDescent="0.25"/>
    <row r="1081" ht="15" hidden="1" customHeight="1" x14ac:dyDescent="0.25"/>
    <row r="1082" ht="15" hidden="1" customHeight="1" x14ac:dyDescent="0.25"/>
    <row r="1083" ht="15" hidden="1" customHeight="1" x14ac:dyDescent="0.25"/>
    <row r="1084" ht="15" hidden="1" customHeight="1" x14ac:dyDescent="0.25"/>
    <row r="1085" ht="15" hidden="1" customHeight="1" x14ac:dyDescent="0.25"/>
    <row r="1086" ht="15" hidden="1" customHeight="1" x14ac:dyDescent="0.25"/>
    <row r="1087" ht="15" hidden="1" customHeight="1" x14ac:dyDescent="0.25"/>
    <row r="1088" ht="15" hidden="1" customHeight="1" x14ac:dyDescent="0.25"/>
    <row r="1089" ht="15" hidden="1" customHeight="1" x14ac:dyDescent="0.25"/>
    <row r="1090" ht="15" hidden="1" customHeight="1" x14ac:dyDescent="0.25"/>
    <row r="1091" ht="15" hidden="1" customHeight="1" x14ac:dyDescent="0.25"/>
    <row r="1092" ht="15" hidden="1" customHeight="1" x14ac:dyDescent="0.25"/>
    <row r="1093" ht="15" hidden="1" customHeight="1" x14ac:dyDescent="0.25"/>
    <row r="1094" ht="15" hidden="1" customHeight="1" x14ac:dyDescent="0.25"/>
    <row r="1095" ht="15" hidden="1" customHeight="1" x14ac:dyDescent="0.25"/>
    <row r="1096" ht="15" hidden="1" customHeight="1" x14ac:dyDescent="0.25"/>
    <row r="1097" ht="15" hidden="1" customHeight="1" x14ac:dyDescent="0.25"/>
    <row r="1098" ht="15" hidden="1" customHeight="1" x14ac:dyDescent="0.25"/>
    <row r="1099" ht="15" hidden="1" customHeight="1" x14ac:dyDescent="0.25"/>
    <row r="1100" ht="15" hidden="1" customHeight="1" x14ac:dyDescent="0.25"/>
    <row r="1101" ht="15" hidden="1" customHeight="1" x14ac:dyDescent="0.25"/>
    <row r="1102" ht="15" hidden="1" customHeight="1" x14ac:dyDescent="0.25"/>
    <row r="1103" ht="15" hidden="1" customHeight="1" x14ac:dyDescent="0.25"/>
    <row r="1104" ht="15" hidden="1" customHeight="1" x14ac:dyDescent="0.25"/>
    <row r="1105" ht="15" hidden="1" customHeight="1" x14ac:dyDescent="0.25"/>
    <row r="1106" ht="15" hidden="1" customHeight="1" x14ac:dyDescent="0.25"/>
    <row r="1107" ht="15" hidden="1" customHeight="1" x14ac:dyDescent="0.25"/>
    <row r="1108" ht="15" hidden="1" customHeight="1" x14ac:dyDescent="0.25"/>
    <row r="1109" ht="15" hidden="1" customHeight="1" x14ac:dyDescent="0.25"/>
    <row r="1110" ht="15" hidden="1" customHeight="1" x14ac:dyDescent="0.25"/>
    <row r="1111" ht="15" hidden="1" customHeight="1" x14ac:dyDescent="0.25"/>
    <row r="1112" ht="15" hidden="1" customHeight="1" x14ac:dyDescent="0.25"/>
    <row r="1113" ht="15" hidden="1" customHeight="1" x14ac:dyDescent="0.25"/>
    <row r="1114" ht="15" hidden="1" customHeight="1" x14ac:dyDescent="0.25"/>
    <row r="1115" ht="15" hidden="1" customHeight="1" x14ac:dyDescent="0.25"/>
    <row r="1116" ht="15" hidden="1" customHeight="1" x14ac:dyDescent="0.25"/>
    <row r="1117" ht="15" hidden="1" customHeight="1" x14ac:dyDescent="0.25"/>
    <row r="1118" ht="15" hidden="1" customHeight="1" x14ac:dyDescent="0.25"/>
    <row r="1119" ht="15" hidden="1" customHeight="1" x14ac:dyDescent="0.25"/>
    <row r="1120" ht="15" hidden="1" customHeight="1" x14ac:dyDescent="0.25"/>
    <row r="1121" ht="15" hidden="1" customHeight="1" x14ac:dyDescent="0.25"/>
    <row r="1122" ht="15" hidden="1" customHeight="1" x14ac:dyDescent="0.25"/>
    <row r="1123" ht="15" hidden="1" customHeight="1" x14ac:dyDescent="0.25"/>
    <row r="1124" ht="15" hidden="1" customHeight="1" x14ac:dyDescent="0.25"/>
    <row r="1125" ht="15" hidden="1" customHeight="1" x14ac:dyDescent="0.25"/>
    <row r="1126" ht="15" hidden="1" customHeight="1" x14ac:dyDescent="0.25"/>
    <row r="1127" ht="15" hidden="1" customHeight="1" x14ac:dyDescent="0.25"/>
    <row r="1128" ht="15" hidden="1" customHeight="1" x14ac:dyDescent="0.25"/>
    <row r="1129" ht="15" hidden="1" customHeight="1" x14ac:dyDescent="0.25"/>
    <row r="1130" ht="15" hidden="1" customHeight="1" x14ac:dyDescent="0.25"/>
    <row r="1131" ht="15" hidden="1" customHeight="1" x14ac:dyDescent="0.25"/>
    <row r="1132" ht="15" hidden="1" customHeight="1" x14ac:dyDescent="0.25"/>
    <row r="1133" ht="15" hidden="1" customHeight="1" x14ac:dyDescent="0.25"/>
    <row r="1134" ht="15" hidden="1" customHeight="1" x14ac:dyDescent="0.25"/>
    <row r="1135" ht="15" hidden="1" customHeight="1" x14ac:dyDescent="0.25"/>
    <row r="1136" ht="15" hidden="1" customHeight="1" x14ac:dyDescent="0.25"/>
    <row r="1137" ht="15" hidden="1" customHeight="1" x14ac:dyDescent="0.25"/>
    <row r="1138" ht="15" hidden="1" customHeight="1" x14ac:dyDescent="0.25"/>
    <row r="1139" ht="15" hidden="1" customHeight="1" x14ac:dyDescent="0.25"/>
    <row r="1140" ht="15" hidden="1" customHeight="1" x14ac:dyDescent="0.25"/>
    <row r="1141" ht="15" hidden="1" customHeight="1" x14ac:dyDescent="0.25"/>
    <row r="1142" ht="15" hidden="1" customHeight="1" x14ac:dyDescent="0.25"/>
    <row r="1143" ht="15" hidden="1" customHeight="1" x14ac:dyDescent="0.25"/>
    <row r="1144" ht="15" hidden="1" customHeight="1" x14ac:dyDescent="0.25"/>
    <row r="1145" ht="15" hidden="1" customHeight="1" x14ac:dyDescent="0.25"/>
    <row r="1146" ht="15" hidden="1" customHeight="1" x14ac:dyDescent="0.25"/>
    <row r="1147" ht="15" hidden="1" customHeight="1" x14ac:dyDescent="0.25"/>
    <row r="1148" ht="15" hidden="1" customHeight="1" x14ac:dyDescent="0.25"/>
    <row r="1149" ht="15" hidden="1" customHeight="1" x14ac:dyDescent="0.25"/>
    <row r="1150" ht="15" hidden="1" customHeight="1" x14ac:dyDescent="0.25"/>
    <row r="1151" ht="15" hidden="1" customHeight="1" x14ac:dyDescent="0.25"/>
    <row r="1152" ht="15" hidden="1" customHeight="1" x14ac:dyDescent="0.25"/>
    <row r="1153" ht="15" hidden="1" customHeight="1" x14ac:dyDescent="0.25"/>
    <row r="1154" ht="15" hidden="1" customHeight="1" x14ac:dyDescent="0.25"/>
    <row r="1155" ht="15" hidden="1" customHeight="1" x14ac:dyDescent="0.25"/>
    <row r="1156" ht="15" hidden="1" customHeight="1" x14ac:dyDescent="0.25"/>
    <row r="1157" ht="15" hidden="1" customHeight="1" x14ac:dyDescent="0.25"/>
    <row r="1158" ht="15" hidden="1" customHeight="1" x14ac:dyDescent="0.25"/>
    <row r="1159" ht="15" hidden="1" customHeight="1" x14ac:dyDescent="0.25"/>
    <row r="1160" ht="15" hidden="1" customHeight="1" x14ac:dyDescent="0.25"/>
    <row r="1161" ht="15" hidden="1" customHeight="1" x14ac:dyDescent="0.25"/>
    <row r="1162" ht="15" hidden="1" customHeight="1" x14ac:dyDescent="0.25"/>
    <row r="1163" ht="15" hidden="1" customHeight="1" x14ac:dyDescent="0.25"/>
    <row r="1164" ht="15" hidden="1" customHeight="1" x14ac:dyDescent="0.25"/>
    <row r="1165" ht="15" hidden="1" customHeight="1" x14ac:dyDescent="0.25"/>
    <row r="1166" ht="15" hidden="1" customHeight="1" x14ac:dyDescent="0.25"/>
    <row r="1167" ht="15" hidden="1" customHeight="1" x14ac:dyDescent="0.25"/>
    <row r="1168" ht="15" hidden="1" customHeight="1" x14ac:dyDescent="0.25"/>
    <row r="1169" ht="15" hidden="1" customHeight="1" x14ac:dyDescent="0.25"/>
    <row r="1170" ht="15" hidden="1" customHeight="1" x14ac:dyDescent="0.25"/>
    <row r="1171" ht="15" hidden="1" customHeight="1" x14ac:dyDescent="0.25"/>
    <row r="1172" ht="15" hidden="1" customHeight="1" x14ac:dyDescent="0.25"/>
    <row r="1173" ht="15" hidden="1" customHeight="1" x14ac:dyDescent="0.25"/>
    <row r="1174" ht="15" hidden="1" customHeight="1" x14ac:dyDescent="0.25"/>
    <row r="1175" ht="15" hidden="1" customHeight="1" x14ac:dyDescent="0.25"/>
    <row r="1176" ht="15" hidden="1" customHeight="1" x14ac:dyDescent="0.25"/>
    <row r="1177" ht="15" hidden="1" customHeight="1" x14ac:dyDescent="0.25"/>
    <row r="1178" ht="15" hidden="1" customHeight="1" x14ac:dyDescent="0.25"/>
    <row r="1179" ht="15" hidden="1" customHeight="1" x14ac:dyDescent="0.25"/>
    <row r="1180" ht="15" hidden="1" customHeight="1" x14ac:dyDescent="0.25"/>
    <row r="1181" ht="15" hidden="1" customHeight="1" x14ac:dyDescent="0.25"/>
    <row r="1182" ht="15" hidden="1" customHeight="1" x14ac:dyDescent="0.25"/>
    <row r="1183" ht="15" hidden="1" customHeight="1" x14ac:dyDescent="0.25"/>
    <row r="1184" ht="15" hidden="1" customHeight="1" x14ac:dyDescent="0.25"/>
    <row r="1185" ht="15" hidden="1" customHeight="1" x14ac:dyDescent="0.25"/>
    <row r="1186" ht="15" hidden="1" customHeight="1" x14ac:dyDescent="0.25"/>
    <row r="1187" ht="15" hidden="1" customHeight="1" x14ac:dyDescent="0.25"/>
    <row r="1188" ht="15" hidden="1" customHeight="1" x14ac:dyDescent="0.25"/>
    <row r="1189" ht="15" hidden="1" customHeight="1" x14ac:dyDescent="0.25"/>
    <row r="1190" ht="15" hidden="1" customHeight="1" x14ac:dyDescent="0.25"/>
    <row r="1191" ht="15" hidden="1" customHeight="1" x14ac:dyDescent="0.25"/>
    <row r="1192" ht="15" hidden="1" customHeight="1" x14ac:dyDescent="0.25"/>
    <row r="1193" ht="15" hidden="1" customHeight="1" x14ac:dyDescent="0.25"/>
    <row r="1194" ht="15" hidden="1" customHeight="1" x14ac:dyDescent="0.25"/>
    <row r="1195" ht="15" hidden="1" customHeight="1" x14ac:dyDescent="0.25"/>
    <row r="1196" ht="15" hidden="1" customHeight="1" x14ac:dyDescent="0.25"/>
    <row r="1197" ht="15" hidden="1" customHeight="1" x14ac:dyDescent="0.25"/>
    <row r="1198" ht="15" hidden="1" customHeight="1" x14ac:dyDescent="0.25"/>
    <row r="1199" ht="15" hidden="1" customHeight="1" x14ac:dyDescent="0.25"/>
    <row r="1200" ht="15" hidden="1" customHeight="1" x14ac:dyDescent="0.25"/>
    <row r="1201" ht="15" hidden="1" customHeight="1" x14ac:dyDescent="0.25"/>
    <row r="1202" ht="15" hidden="1" customHeight="1" x14ac:dyDescent="0.25"/>
    <row r="1203" ht="15" hidden="1" customHeight="1" x14ac:dyDescent="0.25"/>
    <row r="1204" ht="15" hidden="1" customHeight="1" x14ac:dyDescent="0.25"/>
    <row r="1205" ht="15" hidden="1" customHeight="1" x14ac:dyDescent="0.25"/>
    <row r="1206" ht="15" hidden="1" customHeight="1" x14ac:dyDescent="0.25"/>
    <row r="1207" ht="15" hidden="1" customHeight="1" x14ac:dyDescent="0.25"/>
    <row r="1208" ht="15" hidden="1" customHeight="1" x14ac:dyDescent="0.25"/>
    <row r="1209" ht="15" hidden="1" customHeight="1" x14ac:dyDescent="0.25"/>
    <row r="1210" ht="15" hidden="1" customHeight="1" x14ac:dyDescent="0.25"/>
    <row r="1211" ht="15" hidden="1" customHeight="1" x14ac:dyDescent="0.25"/>
    <row r="1212" ht="15" hidden="1" customHeight="1" x14ac:dyDescent="0.25"/>
    <row r="1213" ht="15" hidden="1" customHeight="1" x14ac:dyDescent="0.25"/>
    <row r="1214" ht="15" hidden="1" customHeight="1" x14ac:dyDescent="0.25"/>
    <row r="1215" ht="15" hidden="1" customHeight="1" x14ac:dyDescent="0.25"/>
    <row r="1216" ht="15" hidden="1" customHeight="1" x14ac:dyDescent="0.25"/>
    <row r="1217" ht="15" hidden="1" customHeight="1" x14ac:dyDescent="0.25"/>
    <row r="1218" ht="15" hidden="1" customHeight="1" x14ac:dyDescent="0.25"/>
    <row r="1219" ht="15" hidden="1" customHeight="1" x14ac:dyDescent="0.25"/>
    <row r="1220" ht="15" hidden="1" customHeight="1" x14ac:dyDescent="0.25"/>
    <row r="1221" ht="15" hidden="1" customHeight="1" x14ac:dyDescent="0.25"/>
    <row r="1222" ht="15" hidden="1" customHeight="1" x14ac:dyDescent="0.25"/>
    <row r="1223" ht="15" hidden="1" customHeight="1" x14ac:dyDescent="0.25"/>
    <row r="1224" ht="15" hidden="1" customHeight="1" x14ac:dyDescent="0.25"/>
    <row r="1225" ht="15" hidden="1" customHeight="1" x14ac:dyDescent="0.25"/>
    <row r="1226" ht="15" hidden="1" customHeight="1" x14ac:dyDescent="0.25"/>
    <row r="1227" ht="15" hidden="1" customHeight="1" x14ac:dyDescent="0.25"/>
    <row r="1228" ht="15" hidden="1" customHeight="1" x14ac:dyDescent="0.25"/>
    <row r="1229" ht="15" hidden="1" customHeight="1" x14ac:dyDescent="0.25"/>
    <row r="1230" ht="15" hidden="1" customHeight="1" x14ac:dyDescent="0.25"/>
    <row r="1231" ht="15" hidden="1" customHeight="1" x14ac:dyDescent="0.25"/>
    <row r="1232" ht="15" hidden="1" customHeight="1" x14ac:dyDescent="0.25"/>
    <row r="1233" ht="15" hidden="1" customHeight="1" x14ac:dyDescent="0.25"/>
    <row r="1234" ht="15" hidden="1" customHeight="1" x14ac:dyDescent="0.25"/>
    <row r="1235" ht="15" hidden="1" customHeight="1" x14ac:dyDescent="0.25"/>
    <row r="1236" ht="15" hidden="1" customHeight="1" x14ac:dyDescent="0.25"/>
    <row r="1237" ht="15" hidden="1" customHeight="1" x14ac:dyDescent="0.25"/>
    <row r="1238" ht="15" hidden="1" customHeight="1" x14ac:dyDescent="0.25"/>
    <row r="1239" ht="15" hidden="1" customHeight="1" x14ac:dyDescent="0.25"/>
    <row r="1240" ht="15" hidden="1" customHeight="1" x14ac:dyDescent="0.25"/>
    <row r="1241" ht="15" hidden="1" customHeight="1" x14ac:dyDescent="0.25"/>
    <row r="1242" ht="15" hidden="1" customHeight="1" x14ac:dyDescent="0.25"/>
    <row r="1243" ht="15" hidden="1" customHeight="1" x14ac:dyDescent="0.25"/>
    <row r="1244" ht="15" hidden="1" customHeight="1" x14ac:dyDescent="0.25"/>
    <row r="1245" ht="15" hidden="1" customHeight="1" x14ac:dyDescent="0.25"/>
    <row r="1246" ht="15" hidden="1" customHeight="1" x14ac:dyDescent="0.25"/>
    <row r="1247" ht="15" hidden="1" customHeight="1" x14ac:dyDescent="0.25"/>
    <row r="1248" ht="15" hidden="1" customHeight="1" x14ac:dyDescent="0.25"/>
    <row r="1249" ht="15" hidden="1" customHeight="1" x14ac:dyDescent="0.25"/>
    <row r="1250" ht="15" hidden="1" customHeight="1" x14ac:dyDescent="0.25"/>
    <row r="1251" ht="15" hidden="1" customHeight="1" x14ac:dyDescent="0.25"/>
    <row r="1252" ht="15" hidden="1" customHeight="1" x14ac:dyDescent="0.25"/>
    <row r="1253" ht="15" hidden="1" customHeight="1" x14ac:dyDescent="0.25"/>
    <row r="1254" ht="15" hidden="1" customHeight="1" x14ac:dyDescent="0.25"/>
    <row r="1255" ht="15" hidden="1" customHeight="1" x14ac:dyDescent="0.25"/>
    <row r="1256" ht="15" hidden="1" customHeight="1" x14ac:dyDescent="0.25"/>
    <row r="1257" ht="15" hidden="1" customHeight="1" x14ac:dyDescent="0.25"/>
    <row r="1258" ht="15" hidden="1" customHeight="1" x14ac:dyDescent="0.25"/>
    <row r="1259" ht="15" hidden="1" customHeight="1" x14ac:dyDescent="0.25"/>
    <row r="1260" ht="15" hidden="1" customHeight="1" x14ac:dyDescent="0.25"/>
    <row r="1261" ht="15" hidden="1" customHeight="1" x14ac:dyDescent="0.25"/>
    <row r="1262" ht="15" hidden="1" customHeight="1" x14ac:dyDescent="0.25"/>
    <row r="1263" ht="15" hidden="1" customHeight="1" x14ac:dyDescent="0.25"/>
    <row r="1264" ht="15" hidden="1" customHeight="1" x14ac:dyDescent="0.25"/>
    <row r="1265" ht="15" hidden="1" customHeight="1" x14ac:dyDescent="0.25"/>
    <row r="1266" ht="15" hidden="1" customHeight="1" x14ac:dyDescent="0.25"/>
    <row r="1267" ht="15" hidden="1" customHeight="1" x14ac:dyDescent="0.25"/>
    <row r="1268" ht="15" hidden="1" customHeight="1" x14ac:dyDescent="0.25"/>
    <row r="1269" ht="15" hidden="1" customHeight="1" x14ac:dyDescent="0.25"/>
    <row r="1270" ht="15" hidden="1" customHeight="1" x14ac:dyDescent="0.25"/>
    <row r="1271" ht="15" hidden="1" customHeight="1" x14ac:dyDescent="0.25"/>
    <row r="1272" ht="15" hidden="1" customHeight="1" x14ac:dyDescent="0.25"/>
    <row r="1273" ht="15" hidden="1" customHeight="1" x14ac:dyDescent="0.25"/>
    <row r="1274" ht="15" hidden="1" customHeight="1" x14ac:dyDescent="0.25"/>
    <row r="1275" ht="15" hidden="1" customHeight="1" x14ac:dyDescent="0.25"/>
    <row r="1276" ht="15" hidden="1" customHeight="1" x14ac:dyDescent="0.25"/>
    <row r="1277" ht="15" hidden="1" customHeight="1" x14ac:dyDescent="0.25"/>
    <row r="1278" ht="15" hidden="1" customHeight="1" x14ac:dyDescent="0.25"/>
    <row r="1279" ht="15" hidden="1" customHeight="1" x14ac:dyDescent="0.25"/>
    <row r="1280" ht="15" hidden="1" customHeight="1" x14ac:dyDescent="0.25"/>
    <row r="1281" ht="15" hidden="1" customHeight="1" x14ac:dyDescent="0.25"/>
    <row r="1282" ht="15" hidden="1" customHeight="1" x14ac:dyDescent="0.25"/>
    <row r="1283" ht="15" hidden="1" customHeight="1" x14ac:dyDescent="0.25"/>
    <row r="1284" ht="15" hidden="1" customHeight="1" x14ac:dyDescent="0.25"/>
    <row r="1285" ht="15" hidden="1" customHeight="1" x14ac:dyDescent="0.25"/>
    <row r="1286" ht="15" hidden="1" customHeight="1" x14ac:dyDescent="0.25"/>
    <row r="1287" ht="15" hidden="1" customHeight="1" x14ac:dyDescent="0.25"/>
    <row r="1288" ht="15" hidden="1" customHeight="1" x14ac:dyDescent="0.25"/>
    <row r="1289" ht="15" hidden="1" customHeight="1" x14ac:dyDescent="0.25"/>
    <row r="1290" ht="15" hidden="1" customHeight="1" x14ac:dyDescent="0.25"/>
    <row r="1291" ht="15" hidden="1" customHeight="1" x14ac:dyDescent="0.25"/>
    <row r="1292" ht="15" hidden="1" customHeight="1" x14ac:dyDescent="0.25"/>
    <row r="1293" ht="15" hidden="1" customHeight="1" x14ac:dyDescent="0.25"/>
    <row r="1294" ht="15" hidden="1" customHeight="1" x14ac:dyDescent="0.25"/>
    <row r="1295" ht="15" hidden="1" customHeight="1" x14ac:dyDescent="0.25"/>
    <row r="1296" ht="15" hidden="1" customHeight="1" x14ac:dyDescent="0.25"/>
    <row r="1297" ht="15" hidden="1" customHeight="1" x14ac:dyDescent="0.25"/>
    <row r="1298" ht="15" hidden="1" customHeight="1" x14ac:dyDescent="0.25"/>
    <row r="1299" ht="15" hidden="1" customHeight="1" x14ac:dyDescent="0.25"/>
    <row r="1300" ht="15" hidden="1" customHeight="1" x14ac:dyDescent="0.25"/>
    <row r="1301" ht="15" hidden="1" customHeight="1" x14ac:dyDescent="0.25"/>
    <row r="1302" ht="15" hidden="1" customHeight="1" x14ac:dyDescent="0.25"/>
    <row r="1303" ht="15" hidden="1" customHeight="1" x14ac:dyDescent="0.25"/>
    <row r="1304" ht="15" hidden="1" customHeight="1" x14ac:dyDescent="0.25"/>
    <row r="1305" ht="15" hidden="1" customHeight="1" x14ac:dyDescent="0.25"/>
    <row r="1306" ht="15" hidden="1" customHeight="1" x14ac:dyDescent="0.25"/>
    <row r="1307" ht="15" hidden="1" customHeight="1" x14ac:dyDescent="0.25"/>
    <row r="1308" ht="15" hidden="1" customHeight="1" x14ac:dyDescent="0.25"/>
    <row r="1309" ht="15" hidden="1" customHeight="1" x14ac:dyDescent="0.25"/>
    <row r="1310" ht="15" hidden="1" customHeight="1" x14ac:dyDescent="0.25"/>
    <row r="1311" ht="15" hidden="1" customHeight="1" x14ac:dyDescent="0.25"/>
    <row r="1312" ht="15" hidden="1" customHeight="1" x14ac:dyDescent="0.25"/>
    <row r="1313" ht="15" hidden="1" customHeight="1" x14ac:dyDescent="0.25"/>
    <row r="1314" ht="15" hidden="1" customHeight="1" x14ac:dyDescent="0.25"/>
    <row r="1315" ht="15" hidden="1" customHeight="1" x14ac:dyDescent="0.25"/>
    <row r="1316" ht="15" hidden="1" customHeight="1" x14ac:dyDescent="0.25"/>
    <row r="1317" ht="15" hidden="1" customHeight="1" x14ac:dyDescent="0.25"/>
    <row r="1318" ht="15" hidden="1" customHeight="1" x14ac:dyDescent="0.25"/>
    <row r="1319" ht="15" hidden="1" customHeight="1" x14ac:dyDescent="0.25"/>
    <row r="1320" ht="15" hidden="1" customHeight="1" x14ac:dyDescent="0.25"/>
    <row r="1321" ht="15" hidden="1" customHeight="1" x14ac:dyDescent="0.25"/>
    <row r="1322" ht="15" hidden="1" customHeight="1" x14ac:dyDescent="0.25"/>
    <row r="1323" ht="15" hidden="1" customHeight="1" x14ac:dyDescent="0.25"/>
    <row r="1324" ht="15" hidden="1" customHeight="1" x14ac:dyDescent="0.25"/>
    <row r="1325" ht="15" hidden="1" customHeight="1" x14ac:dyDescent="0.25"/>
    <row r="1326" ht="15" hidden="1" customHeight="1" x14ac:dyDescent="0.25"/>
    <row r="1327" ht="15" hidden="1" customHeight="1" x14ac:dyDescent="0.25"/>
    <row r="1328" ht="15" hidden="1" customHeight="1" x14ac:dyDescent="0.25"/>
    <row r="1329" ht="15" hidden="1" customHeight="1" x14ac:dyDescent="0.25"/>
    <row r="1330" ht="15" hidden="1" customHeight="1" x14ac:dyDescent="0.25"/>
    <row r="1331" ht="15" hidden="1" customHeight="1" x14ac:dyDescent="0.25"/>
    <row r="1332" ht="15" hidden="1" customHeight="1" x14ac:dyDescent="0.25"/>
    <row r="1333" ht="15" hidden="1" customHeight="1" x14ac:dyDescent="0.25"/>
    <row r="1334" ht="15" hidden="1" customHeight="1" x14ac:dyDescent="0.25"/>
    <row r="1335" ht="15" hidden="1" customHeight="1" x14ac:dyDescent="0.25"/>
    <row r="1336" ht="15" hidden="1" customHeight="1" x14ac:dyDescent="0.25"/>
    <row r="1337" ht="15" hidden="1" customHeight="1" x14ac:dyDescent="0.25"/>
    <row r="1338" ht="15" hidden="1" customHeight="1" x14ac:dyDescent="0.25"/>
    <row r="1339" ht="15" hidden="1" customHeight="1" x14ac:dyDescent="0.25"/>
    <row r="1340" ht="15" hidden="1" customHeight="1" x14ac:dyDescent="0.25"/>
    <row r="1341" ht="15" hidden="1" customHeight="1" x14ac:dyDescent="0.25"/>
    <row r="1342" ht="15" hidden="1" customHeight="1" x14ac:dyDescent="0.25"/>
    <row r="1343" ht="15" hidden="1" customHeight="1" x14ac:dyDescent="0.25"/>
    <row r="1344" ht="15" hidden="1" customHeight="1" x14ac:dyDescent="0.25"/>
    <row r="1345" ht="15" hidden="1" customHeight="1" x14ac:dyDescent="0.25"/>
    <row r="1346" ht="15" hidden="1" customHeight="1" x14ac:dyDescent="0.25"/>
    <row r="1347" ht="15" hidden="1" customHeight="1" x14ac:dyDescent="0.25"/>
    <row r="1348" ht="15" hidden="1" customHeight="1" x14ac:dyDescent="0.25"/>
    <row r="1349" ht="15" hidden="1" customHeight="1" x14ac:dyDescent="0.25"/>
    <row r="1350" ht="15" hidden="1" customHeight="1" x14ac:dyDescent="0.25"/>
    <row r="1351" ht="15" hidden="1" customHeight="1" x14ac:dyDescent="0.25"/>
    <row r="1352" ht="15" hidden="1" customHeight="1" x14ac:dyDescent="0.25"/>
    <row r="1353" ht="15" hidden="1" customHeight="1" x14ac:dyDescent="0.25"/>
    <row r="1354" ht="15" hidden="1" customHeight="1" x14ac:dyDescent="0.25"/>
    <row r="1355" ht="15" hidden="1" customHeight="1" x14ac:dyDescent="0.25"/>
    <row r="1356" ht="15" hidden="1" customHeight="1" x14ac:dyDescent="0.25"/>
    <row r="1357" ht="15" hidden="1" customHeight="1" x14ac:dyDescent="0.25"/>
    <row r="1358" ht="15" hidden="1" customHeight="1" x14ac:dyDescent="0.25"/>
    <row r="1359" ht="15" hidden="1" customHeight="1" x14ac:dyDescent="0.25"/>
    <row r="1360" ht="15" hidden="1" customHeight="1" x14ac:dyDescent="0.25"/>
    <row r="1361" ht="15" hidden="1" customHeight="1" x14ac:dyDescent="0.25"/>
    <row r="1362" ht="15" hidden="1" customHeight="1" x14ac:dyDescent="0.25"/>
    <row r="1363" ht="15" hidden="1" customHeight="1" x14ac:dyDescent="0.25"/>
    <row r="1364" ht="15" hidden="1" customHeight="1" x14ac:dyDescent="0.25"/>
    <row r="1365" ht="15" hidden="1" customHeight="1" x14ac:dyDescent="0.25"/>
    <row r="1366" ht="15" hidden="1" customHeight="1" x14ac:dyDescent="0.25"/>
    <row r="1367" ht="15" hidden="1" customHeight="1" x14ac:dyDescent="0.25"/>
    <row r="1368" ht="15" hidden="1" customHeight="1" x14ac:dyDescent="0.25"/>
    <row r="1369" ht="15" hidden="1" customHeight="1" x14ac:dyDescent="0.25"/>
    <row r="1370" ht="15" hidden="1" customHeight="1" x14ac:dyDescent="0.25"/>
    <row r="1371" ht="15" hidden="1" customHeight="1" x14ac:dyDescent="0.25"/>
    <row r="1372" ht="15" hidden="1" customHeight="1" x14ac:dyDescent="0.25"/>
    <row r="1373" ht="15" hidden="1" customHeight="1" x14ac:dyDescent="0.25"/>
    <row r="1374" ht="15" hidden="1" customHeight="1" x14ac:dyDescent="0.25"/>
    <row r="1375" ht="15" hidden="1" customHeight="1" x14ac:dyDescent="0.25"/>
    <row r="1376" ht="15" hidden="1" customHeight="1" x14ac:dyDescent="0.25"/>
    <row r="1377" ht="15" hidden="1" customHeight="1" x14ac:dyDescent="0.25"/>
    <row r="1378" ht="15" hidden="1" customHeight="1" x14ac:dyDescent="0.25"/>
    <row r="1379" ht="15" hidden="1" customHeight="1" x14ac:dyDescent="0.25"/>
    <row r="1380" ht="15" hidden="1" customHeight="1" x14ac:dyDescent="0.25"/>
    <row r="1381" ht="15" hidden="1" customHeight="1" x14ac:dyDescent="0.25"/>
    <row r="1382" ht="15" hidden="1" customHeight="1" x14ac:dyDescent="0.25"/>
    <row r="1383" ht="15" hidden="1" customHeight="1" x14ac:dyDescent="0.25"/>
    <row r="1384" ht="15" hidden="1" customHeight="1" x14ac:dyDescent="0.25"/>
    <row r="1385" ht="15" hidden="1" customHeight="1" x14ac:dyDescent="0.25"/>
    <row r="1386" ht="15" hidden="1" customHeight="1" x14ac:dyDescent="0.25"/>
    <row r="1387" ht="15" hidden="1" customHeight="1" x14ac:dyDescent="0.25"/>
    <row r="1388" ht="15" hidden="1" customHeight="1" x14ac:dyDescent="0.25"/>
    <row r="1389" ht="15" hidden="1" customHeight="1" x14ac:dyDescent="0.25"/>
    <row r="1390" ht="15" hidden="1" customHeight="1" x14ac:dyDescent="0.25"/>
    <row r="1391" ht="15" hidden="1" customHeight="1" x14ac:dyDescent="0.25"/>
    <row r="1392" ht="15" hidden="1" customHeight="1" x14ac:dyDescent="0.25"/>
    <row r="1393" ht="15" hidden="1" customHeight="1" x14ac:dyDescent="0.25"/>
    <row r="1394" ht="15" hidden="1" customHeight="1" x14ac:dyDescent="0.25"/>
    <row r="1395" ht="15" hidden="1" customHeight="1" x14ac:dyDescent="0.25"/>
    <row r="1396" ht="15" hidden="1" customHeight="1" x14ac:dyDescent="0.25"/>
    <row r="1397" ht="15" hidden="1" customHeight="1" x14ac:dyDescent="0.25"/>
    <row r="1398" ht="15" hidden="1" customHeight="1" x14ac:dyDescent="0.25"/>
    <row r="1399" ht="15" hidden="1" customHeight="1" x14ac:dyDescent="0.25"/>
    <row r="1400" ht="15" hidden="1" customHeight="1" x14ac:dyDescent="0.25"/>
    <row r="1401" ht="15" hidden="1" customHeight="1" x14ac:dyDescent="0.25"/>
    <row r="1402" ht="15" hidden="1" customHeight="1" x14ac:dyDescent="0.25"/>
    <row r="1403" ht="15" hidden="1" customHeight="1" x14ac:dyDescent="0.25"/>
    <row r="1404" ht="15" hidden="1" customHeight="1" x14ac:dyDescent="0.25"/>
    <row r="1405" ht="15" hidden="1" customHeight="1" x14ac:dyDescent="0.25"/>
    <row r="1406" ht="15" hidden="1" customHeight="1" x14ac:dyDescent="0.25"/>
    <row r="1407" ht="15" hidden="1" customHeight="1" x14ac:dyDescent="0.25"/>
    <row r="1408" ht="15" hidden="1" customHeight="1" x14ac:dyDescent="0.25"/>
    <row r="1409" ht="15" hidden="1" customHeight="1" x14ac:dyDescent="0.25"/>
    <row r="1410" ht="15" hidden="1" customHeight="1" x14ac:dyDescent="0.25"/>
    <row r="1411" ht="15" hidden="1" customHeight="1" x14ac:dyDescent="0.25"/>
    <row r="1412" ht="15" hidden="1" customHeight="1" x14ac:dyDescent="0.25"/>
    <row r="1413" ht="15" hidden="1" customHeight="1" x14ac:dyDescent="0.25"/>
    <row r="1414" ht="15" hidden="1" customHeight="1" x14ac:dyDescent="0.25"/>
    <row r="1415" ht="15" hidden="1" customHeight="1" x14ac:dyDescent="0.25"/>
    <row r="1416" ht="15" hidden="1" customHeight="1" x14ac:dyDescent="0.25"/>
    <row r="1417" ht="15" hidden="1" customHeight="1" x14ac:dyDescent="0.25"/>
    <row r="1418" ht="15" hidden="1" customHeight="1" x14ac:dyDescent="0.25"/>
    <row r="1419" ht="15" hidden="1" customHeight="1" x14ac:dyDescent="0.25"/>
    <row r="1420" ht="15" hidden="1" customHeight="1" x14ac:dyDescent="0.25"/>
    <row r="1421" ht="15" hidden="1" customHeight="1" x14ac:dyDescent="0.25"/>
    <row r="1422" ht="15" hidden="1" customHeight="1" x14ac:dyDescent="0.25"/>
    <row r="1423" ht="15" hidden="1" customHeight="1" x14ac:dyDescent="0.25"/>
    <row r="1424" ht="15" hidden="1" customHeight="1" x14ac:dyDescent="0.25"/>
    <row r="1425" ht="15" hidden="1" customHeight="1" x14ac:dyDescent="0.25"/>
    <row r="1426" ht="15" hidden="1" customHeight="1" x14ac:dyDescent="0.25"/>
    <row r="1427" ht="15" hidden="1" customHeight="1" x14ac:dyDescent="0.25"/>
    <row r="1428" ht="15" hidden="1" customHeight="1" x14ac:dyDescent="0.25"/>
    <row r="1429" ht="15" hidden="1" customHeight="1" x14ac:dyDescent="0.25"/>
    <row r="1430" ht="15" hidden="1" customHeight="1" x14ac:dyDescent="0.25"/>
    <row r="1431" ht="15" hidden="1" customHeight="1" x14ac:dyDescent="0.25"/>
    <row r="1432" ht="15" hidden="1" customHeight="1" x14ac:dyDescent="0.25"/>
    <row r="1433" ht="15" hidden="1" customHeight="1" x14ac:dyDescent="0.25"/>
    <row r="1434" ht="15" hidden="1" customHeight="1" x14ac:dyDescent="0.25"/>
    <row r="1435" ht="15" hidden="1" customHeight="1" x14ac:dyDescent="0.25"/>
    <row r="1436" ht="15" hidden="1" customHeight="1" x14ac:dyDescent="0.25"/>
    <row r="1437" ht="15" hidden="1" customHeight="1" x14ac:dyDescent="0.25"/>
    <row r="1438" ht="15" hidden="1" customHeight="1" x14ac:dyDescent="0.25"/>
    <row r="1500" spans="7:7" x14ac:dyDescent="0.25">
      <c r="G1500" s="27"/>
    </row>
    <row r="1504" spans="7:7" x14ac:dyDescent="0.25">
      <c r="G1504" s="27"/>
    </row>
  </sheetData>
  <autoFilter ref="A8:P129"/>
  <mergeCells count="297">
    <mergeCell ref="C109:K109"/>
    <mergeCell ref="V6:V7"/>
    <mergeCell ref="W6:W7"/>
    <mergeCell ref="X6:X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F66:F67"/>
    <mergeCell ref="E66:E67"/>
    <mergeCell ref="Q70:Q71"/>
    <mergeCell ref="R70:R71"/>
    <mergeCell ref="R72:R73"/>
    <mergeCell ref="O70:O71"/>
    <mergeCell ref="M61:M62"/>
    <mergeCell ref="O61:O62"/>
    <mergeCell ref="R66:R67"/>
    <mergeCell ref="Q66:Q67"/>
    <mergeCell ref="K66:K67"/>
    <mergeCell ref="A80:A81"/>
    <mergeCell ref="B80:B81"/>
    <mergeCell ref="C80:C81"/>
    <mergeCell ref="D80:D81"/>
    <mergeCell ref="E80:E81"/>
    <mergeCell ref="F80:F81"/>
    <mergeCell ref="G80:G81"/>
    <mergeCell ref="H80:H81"/>
    <mergeCell ref="I80:I81"/>
    <mergeCell ref="A89:A90"/>
    <mergeCell ref="B89:B90"/>
    <mergeCell ref="C89:C90"/>
    <mergeCell ref="D89:D90"/>
    <mergeCell ref="E89:E90"/>
    <mergeCell ref="F89:F90"/>
    <mergeCell ref="G89:G90"/>
    <mergeCell ref="H89:H90"/>
    <mergeCell ref="I89:I9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B70:B71"/>
    <mergeCell ref="C70:C71"/>
    <mergeCell ref="A70:A71"/>
    <mergeCell ref="D70:D71"/>
    <mergeCell ref="E70:E71"/>
    <mergeCell ref="F70:F71"/>
    <mergeCell ref="G70:G71"/>
    <mergeCell ref="H70:H71"/>
    <mergeCell ref="I70:I71"/>
    <mergeCell ref="J66:J67"/>
    <mergeCell ref="I66:I67"/>
    <mergeCell ref="H66:H67"/>
    <mergeCell ref="G66:G67"/>
    <mergeCell ref="E64:E65"/>
    <mergeCell ref="F64:F65"/>
    <mergeCell ref="G64:G65"/>
    <mergeCell ref="H64:H65"/>
    <mergeCell ref="I64:I65"/>
    <mergeCell ref="H61:H62"/>
    <mergeCell ref="I61:I62"/>
    <mergeCell ref="J61:J62"/>
    <mergeCell ref="K61:K62"/>
    <mergeCell ref="O49:O50"/>
    <mergeCell ref="P49:P50"/>
    <mergeCell ref="Q49:Q50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N49:N50"/>
    <mergeCell ref="B49:B50"/>
    <mergeCell ref="C49:C50"/>
    <mergeCell ref="D49:D50"/>
    <mergeCell ref="E49:E50"/>
    <mergeCell ref="F49:F50"/>
    <mergeCell ref="G49:G50"/>
    <mergeCell ref="H49:H50"/>
    <mergeCell ref="I49:I50"/>
    <mergeCell ref="L49:L50"/>
    <mergeCell ref="K49:K50"/>
    <mergeCell ref="M49:M50"/>
    <mergeCell ref="N45:N46"/>
    <mergeCell ref="O45:O46"/>
    <mergeCell ref="P45:P46"/>
    <mergeCell ref="Q45:Q46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K47:K48"/>
    <mergeCell ref="L47:L48"/>
    <mergeCell ref="M47:M48"/>
    <mergeCell ref="N47:N48"/>
    <mergeCell ref="O47:O48"/>
    <mergeCell ref="P47:P48"/>
    <mergeCell ref="Q47:Q48"/>
    <mergeCell ref="A45:A46"/>
    <mergeCell ref="F41:F42"/>
    <mergeCell ref="G41:G42"/>
    <mergeCell ref="H41:H42"/>
    <mergeCell ref="I41:I42"/>
    <mergeCell ref="K45:K46"/>
    <mergeCell ref="L45:L46"/>
    <mergeCell ref="M45:M46"/>
    <mergeCell ref="L41:L42"/>
    <mergeCell ref="M41:M42"/>
    <mergeCell ref="N41:N42"/>
    <mergeCell ref="O41:O42"/>
    <mergeCell ref="P41:P42"/>
    <mergeCell ref="Q41:Q42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K43:K44"/>
    <mergeCell ref="L43:L44"/>
    <mergeCell ref="M43:M44"/>
    <mergeCell ref="N43:N44"/>
    <mergeCell ref="O43:O44"/>
    <mergeCell ref="P43:P44"/>
    <mergeCell ref="Q43:Q44"/>
    <mergeCell ref="A41:A42"/>
    <mergeCell ref="B41:B42"/>
    <mergeCell ref="D41:D42"/>
    <mergeCell ref="E41:E42"/>
    <mergeCell ref="A30:A31"/>
    <mergeCell ref="L39:L40"/>
    <mergeCell ref="M39:M40"/>
    <mergeCell ref="N39:N40"/>
    <mergeCell ref="O39:O40"/>
    <mergeCell ref="P39:P40"/>
    <mergeCell ref="Q39:Q40"/>
    <mergeCell ref="A39:A40"/>
    <mergeCell ref="A36:A38"/>
    <mergeCell ref="B36:B38"/>
    <mergeCell ref="D36:D38"/>
    <mergeCell ref="E36:E38"/>
    <mergeCell ref="G36:G38"/>
    <mergeCell ref="H36:H38"/>
    <mergeCell ref="I36:I38"/>
    <mergeCell ref="F36:F38"/>
    <mergeCell ref="C36:C38"/>
    <mergeCell ref="I39:I40"/>
    <mergeCell ref="H39:H40"/>
    <mergeCell ref="G39:G40"/>
    <mergeCell ref="F39:F40"/>
    <mergeCell ref="E39:E40"/>
    <mergeCell ref="D39:D40"/>
    <mergeCell ref="C39:C40"/>
    <mergeCell ref="H54:H56"/>
    <mergeCell ref="I54:I56"/>
    <mergeCell ref="J55:J56"/>
    <mergeCell ref="K55:K56"/>
    <mergeCell ref="B30:B31"/>
    <mergeCell ref="C30:C31"/>
    <mergeCell ref="D30:D31"/>
    <mergeCell ref="E30:E31"/>
    <mergeCell ref="F30:F31"/>
    <mergeCell ref="G30:G31"/>
    <mergeCell ref="H30:H31"/>
    <mergeCell ref="I30:I31"/>
    <mergeCell ref="B39:B40"/>
    <mergeCell ref="K39:K40"/>
    <mergeCell ref="B45:B46"/>
    <mergeCell ref="C45:C46"/>
    <mergeCell ref="D45:D46"/>
    <mergeCell ref="E45:E46"/>
    <mergeCell ref="F45:F46"/>
    <mergeCell ref="G45:G46"/>
    <mergeCell ref="H45:H46"/>
    <mergeCell ref="I45:I46"/>
    <mergeCell ref="K41:K42"/>
    <mergeCell ref="C41:C42"/>
    <mergeCell ref="A49:A50"/>
    <mergeCell ref="B61:B62"/>
    <mergeCell ref="C61:C62"/>
    <mergeCell ref="D61:D62"/>
    <mergeCell ref="E61:E62"/>
    <mergeCell ref="F61:F62"/>
    <mergeCell ref="G61:G62"/>
    <mergeCell ref="C64:C65"/>
    <mergeCell ref="D66:D67"/>
    <mergeCell ref="C66:C67"/>
    <mergeCell ref="B66:B67"/>
    <mergeCell ref="A66:A67"/>
    <mergeCell ref="B59:B60"/>
    <mergeCell ref="C59:C60"/>
    <mergeCell ref="D59:D60"/>
    <mergeCell ref="E59:E60"/>
    <mergeCell ref="F59:F60"/>
    <mergeCell ref="G59:G60"/>
    <mergeCell ref="B54:B56"/>
    <mergeCell ref="A54:A56"/>
    <mergeCell ref="C54:C56"/>
    <mergeCell ref="D54:D56"/>
    <mergeCell ref="E54:E56"/>
    <mergeCell ref="D64:D65"/>
    <mergeCell ref="C122:T122"/>
    <mergeCell ref="C23:C24"/>
    <mergeCell ref="D23:D24"/>
    <mergeCell ref="E23:E24"/>
    <mergeCell ref="F23:F24"/>
    <mergeCell ref="G23:G24"/>
    <mergeCell ref="H23:H24"/>
    <mergeCell ref="I23:I24"/>
    <mergeCell ref="O55:O56"/>
    <mergeCell ref="P54:P56"/>
    <mergeCell ref="F54:F56"/>
    <mergeCell ref="L55:L56"/>
    <mergeCell ref="L61:L62"/>
    <mergeCell ref="L66:L67"/>
    <mergeCell ref="L70:L71"/>
    <mergeCell ref="N61:N62"/>
    <mergeCell ref="P61:P62"/>
    <mergeCell ref="Q61:Q62"/>
    <mergeCell ref="J70:J71"/>
    <mergeCell ref="K70:K71"/>
    <mergeCell ref="H59:H60"/>
    <mergeCell ref="I59:I60"/>
    <mergeCell ref="N55:N56"/>
    <mergeCell ref="M55:M56"/>
    <mergeCell ref="A114:A115"/>
    <mergeCell ref="C114:C115"/>
    <mergeCell ref="D114:D115"/>
    <mergeCell ref="E114:E115"/>
    <mergeCell ref="F114:F115"/>
    <mergeCell ref="G114:G115"/>
    <mergeCell ref="H114:H115"/>
    <mergeCell ref="I114:I115"/>
    <mergeCell ref="I17:I18"/>
    <mergeCell ref="A23:A24"/>
    <mergeCell ref="B17:B18"/>
    <mergeCell ref="C17:C18"/>
    <mergeCell ref="D17:D18"/>
    <mergeCell ref="E17:E18"/>
    <mergeCell ref="F17:F18"/>
    <mergeCell ref="G17:G18"/>
    <mergeCell ref="A17:A18"/>
    <mergeCell ref="H17:H18"/>
    <mergeCell ref="A59:A60"/>
    <mergeCell ref="A61:A62"/>
    <mergeCell ref="A64:A65"/>
    <mergeCell ref="B64:B65"/>
    <mergeCell ref="G54:G56"/>
    <mergeCell ref="A92:A93"/>
    <mergeCell ref="B92:B93"/>
    <mergeCell ref="C92:C93"/>
    <mergeCell ref="D92:D93"/>
    <mergeCell ref="E92:E93"/>
    <mergeCell ref="F92:F93"/>
    <mergeCell ref="G92:G93"/>
    <mergeCell ref="H92:H93"/>
    <mergeCell ref="I92:I93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A104:A105"/>
    <mergeCell ref="B104:B105"/>
    <mergeCell ref="C104:C105"/>
    <mergeCell ref="D104:D105"/>
    <mergeCell ref="E104:E105"/>
    <mergeCell ref="F104:F105"/>
    <mergeCell ref="G104:G105"/>
    <mergeCell ref="H104:H105"/>
    <mergeCell ref="I104:I105"/>
  </mergeCells>
  <pageMargins left="0.78740157480314965" right="0" top="0" bottom="7.874015748031496E-2" header="0" footer="0"/>
  <pageSetup paperSize="9" scale="60" orientation="portrait" horizontalDpi="180" verticalDpi="180" r:id="rId1"/>
  <colBreaks count="1" manualBreakCount="1">
    <brk id="17" min="1" max="48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7:Q30"/>
  <sheetViews>
    <sheetView workbookViewId="0">
      <selection activeCell="T32" sqref="T32"/>
    </sheetView>
  </sheetViews>
  <sheetFormatPr defaultRowHeight="15" x14ac:dyDescent="0.25"/>
  <cols>
    <col min="17" max="17" width="14.7109375" customWidth="1"/>
  </cols>
  <sheetData>
    <row r="7" spans="10:17" x14ac:dyDescent="0.25">
      <c r="J7">
        <v>58380</v>
      </c>
    </row>
    <row r="12" spans="10:17" x14ac:dyDescent="0.25">
      <c r="J12" s="17" t="s">
        <v>366</v>
      </c>
      <c r="K12" s="17" t="s">
        <v>367</v>
      </c>
      <c r="L12" s="17" t="s">
        <v>368</v>
      </c>
      <c r="M12" s="17" t="s">
        <v>369</v>
      </c>
      <c r="N12" s="17" t="s">
        <v>370</v>
      </c>
      <c r="O12" s="17" t="s">
        <v>371</v>
      </c>
      <c r="P12" s="17" t="s">
        <v>363</v>
      </c>
      <c r="Q12" s="17" t="s">
        <v>364</v>
      </c>
    </row>
    <row r="18" spans="12:17" x14ac:dyDescent="0.25">
      <c r="L18" s="220"/>
    </row>
    <row r="19" spans="12:17" x14ac:dyDescent="0.25">
      <c r="Q19">
        <v>3646.25</v>
      </c>
    </row>
    <row r="20" spans="12:17" x14ac:dyDescent="0.25">
      <c r="Q20">
        <v>4037.3</v>
      </c>
    </row>
    <row r="21" spans="12:17" x14ac:dyDescent="0.25">
      <c r="Q21">
        <v>3714.18</v>
      </c>
    </row>
    <row r="22" spans="12:17" x14ac:dyDescent="0.25">
      <c r="Q22">
        <v>4486.3</v>
      </c>
    </row>
    <row r="23" spans="12:17" x14ac:dyDescent="0.25">
      <c r="Q23">
        <v>5511.78</v>
      </c>
    </row>
    <row r="24" spans="12:17" x14ac:dyDescent="0.25">
      <c r="Q24">
        <v>6060.42</v>
      </c>
    </row>
    <row r="25" spans="12:17" x14ac:dyDescent="0.25">
      <c r="Q25">
        <v>6079.08</v>
      </c>
    </row>
    <row r="26" spans="12:17" x14ac:dyDescent="0.25">
      <c r="Q26">
        <v>4942.1499999999996</v>
      </c>
    </row>
    <row r="27" spans="12:17" x14ac:dyDescent="0.25">
      <c r="Q27">
        <f>SUM(Q19:Q26)</f>
        <v>38477.46</v>
      </c>
    </row>
    <row r="30" spans="12:17" x14ac:dyDescent="0.25">
      <c r="Q30">
        <f>J7-Q27</f>
        <v>19902.54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(4)</vt:lpstr>
      <vt:lpstr>Лист1</vt:lpstr>
      <vt:lpstr>'Лист1 (4)'!Область_печати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2022-10-10T11:56:33Z</dcterms:modified>
</cp:coreProperties>
</file>