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a Dolidze\Desktop\statistika - asatcvirtavi\ასატვირთავი\"/>
    </mc:Choice>
  </mc:AlternateContent>
  <bookViews>
    <workbookView xWindow="0" yWindow="0" windowWidth="28800" windowHeight="11730" tabRatio="746" activeTab="8"/>
  </bookViews>
  <sheets>
    <sheet name="2011-2018" sheetId="19" r:id="rId1"/>
    <sheet name="2011" sheetId="20" r:id="rId2"/>
    <sheet name="2012" sheetId="18" r:id="rId3"/>
    <sheet name="2013" sheetId="17" r:id="rId4"/>
    <sheet name="2014" sheetId="16" r:id="rId5"/>
    <sheet name="2015" sheetId="15" r:id="rId6"/>
    <sheet name="2016" sheetId="14" r:id="rId7"/>
    <sheet name="2017" sheetId="1" r:id="rId8"/>
    <sheet name="2018" sheetId="21" r:id="rId9"/>
    <sheet name="ტერმინები" sheetId="13" r:id="rId10"/>
  </sheets>
  <calcPr calcId="162913"/>
</workbook>
</file>

<file path=xl/calcChain.xml><?xml version="1.0" encoding="utf-8"?>
<calcChain xmlns="http://schemas.openxmlformats.org/spreadsheetml/2006/main">
  <c r="O8" i="21" l="1"/>
  <c r="O7" i="21"/>
  <c r="O6" i="21"/>
  <c r="O4" i="21"/>
  <c r="N3" i="21"/>
  <c r="M3" i="21"/>
  <c r="L3" i="21"/>
  <c r="K3" i="21"/>
  <c r="J3" i="21"/>
  <c r="I3" i="21"/>
  <c r="H3" i="21"/>
  <c r="G3" i="21"/>
  <c r="F3" i="21"/>
  <c r="E3" i="21"/>
  <c r="D3" i="21"/>
  <c r="C3" i="21"/>
  <c r="O2" i="21"/>
  <c r="O3" i="21" l="1"/>
  <c r="D3" i="1"/>
  <c r="E3" i="1"/>
  <c r="F3" i="1"/>
  <c r="G3" i="1"/>
  <c r="H3" i="1"/>
  <c r="I3" i="1"/>
  <c r="J3" i="1"/>
  <c r="K3" i="1"/>
  <c r="L3" i="1"/>
  <c r="M3" i="1"/>
  <c r="N3" i="1"/>
  <c r="C3" i="1"/>
  <c r="D3" i="14"/>
  <c r="E3" i="14"/>
  <c r="F3" i="14"/>
  <c r="G3" i="14"/>
  <c r="H3" i="14"/>
  <c r="I3" i="14"/>
  <c r="J3" i="14"/>
  <c r="K3" i="14"/>
  <c r="L3" i="14"/>
  <c r="M3" i="14"/>
  <c r="N3" i="14"/>
  <c r="C3" i="14"/>
  <c r="D3" i="15"/>
  <c r="E3" i="15"/>
  <c r="F3" i="15"/>
  <c r="G3" i="15"/>
  <c r="H3" i="15"/>
  <c r="I3" i="15"/>
  <c r="J3" i="15"/>
  <c r="K3" i="15"/>
  <c r="L3" i="15"/>
  <c r="M3" i="15"/>
  <c r="N3" i="15"/>
  <c r="C3" i="15"/>
  <c r="D3" i="16"/>
  <c r="E3" i="16"/>
  <c r="F3" i="16"/>
  <c r="G3" i="16"/>
  <c r="H3" i="16"/>
  <c r="I3" i="16"/>
  <c r="J3" i="16"/>
  <c r="K3" i="16"/>
  <c r="L3" i="16"/>
  <c r="M3" i="16"/>
  <c r="N3" i="16"/>
  <c r="C3" i="16"/>
  <c r="D3" i="17"/>
  <c r="E3" i="17"/>
  <c r="F3" i="17"/>
  <c r="G3" i="17"/>
  <c r="H3" i="17"/>
  <c r="I3" i="17"/>
  <c r="J3" i="17"/>
  <c r="K3" i="17"/>
  <c r="L3" i="17"/>
  <c r="M3" i="17"/>
  <c r="N3" i="17"/>
  <c r="C3" i="17"/>
  <c r="D3" i="18"/>
  <c r="E3" i="18"/>
  <c r="F3" i="18"/>
  <c r="G3" i="18"/>
  <c r="H3" i="18"/>
  <c r="I3" i="18"/>
  <c r="J3" i="18"/>
  <c r="K3" i="18"/>
  <c r="L3" i="18"/>
  <c r="M3" i="18"/>
  <c r="N3" i="18"/>
  <c r="C3" i="18"/>
  <c r="D3" i="20"/>
  <c r="E3" i="20"/>
  <c r="F3" i="20"/>
  <c r="G3" i="20"/>
  <c r="H3" i="20"/>
  <c r="I3" i="20"/>
  <c r="J3" i="20"/>
  <c r="K3" i="20"/>
  <c r="L3" i="20"/>
  <c r="M3" i="20"/>
  <c r="N3" i="20"/>
  <c r="O7" i="1"/>
  <c r="O8" i="1"/>
  <c r="O6" i="1"/>
  <c r="O7" i="14"/>
  <c r="O8" i="14"/>
  <c r="O6" i="14"/>
  <c r="O7" i="15"/>
  <c r="O8" i="15"/>
  <c r="O6" i="15"/>
  <c r="O7" i="16"/>
  <c r="O8" i="16"/>
  <c r="O6" i="16"/>
  <c r="O7" i="17"/>
  <c r="O8" i="17"/>
  <c r="O6" i="17"/>
  <c r="O7" i="18"/>
  <c r="O8" i="18"/>
  <c r="O6" i="18"/>
  <c r="O7" i="20"/>
  <c r="O8" i="20"/>
  <c r="O6" i="20"/>
  <c r="O2" i="20" l="1"/>
  <c r="O2" i="18" l="1"/>
  <c r="O4" i="18" l="1"/>
  <c r="O3" i="18" s="1"/>
  <c r="O2" i="17" l="1"/>
  <c r="O4" i="17" l="1"/>
  <c r="O3" i="17" s="1"/>
  <c r="O2" i="16" l="1"/>
  <c r="O4" i="16" l="1"/>
  <c r="O3" i="16" s="1"/>
  <c r="O2" i="15" l="1"/>
  <c r="O4" i="15" l="1"/>
  <c r="O3" i="15" s="1"/>
  <c r="O2" i="14" l="1"/>
  <c r="O2" i="1"/>
  <c r="O4" i="14" l="1"/>
  <c r="O3" i="14" s="1"/>
  <c r="O4" i="1" l="1"/>
  <c r="O3" i="1" s="1"/>
  <c r="O4" i="20"/>
  <c r="O3" i="20" s="1"/>
  <c r="C3" i="20"/>
</calcChain>
</file>

<file path=xl/sharedStrings.xml><?xml version="1.0" encoding="utf-8"?>
<sst xmlns="http://schemas.openxmlformats.org/spreadsheetml/2006/main" count="182" uniqueCount="33">
  <si>
    <t>წყარო: საქართველოს შინაგან საქმეთა სამინისტრო, საინფორმაციო-ანალიტიკური დეპარტამენტი</t>
  </si>
  <si>
    <t>სხვა ვიზიტები (არატურისტული)</t>
  </si>
  <si>
    <t>ტერმინი</t>
  </si>
  <si>
    <t>განსაზღვრება</t>
  </si>
  <si>
    <r>
      <rPr>
        <b/>
        <sz val="9"/>
        <rFont val="Sylfaen"/>
        <family val="1"/>
        <charset val="204"/>
      </rPr>
      <t>*მოგზაური</t>
    </r>
    <r>
      <rPr>
        <sz val="9"/>
        <rFont val="Sylfaen"/>
        <family val="1"/>
        <charset val="204"/>
      </rPr>
      <t xml:space="preserve"> არის ნებისმიერი ასაკის არარეზიდენტი პირი, რომელიც გადაადგილდება სხვადასხვა გეოგრაფიულ არეალს შორის ნებისმიერი ხანგრძლივობითა და მიზნით.  ის </t>
    </r>
    <r>
      <rPr>
        <sz val="8"/>
        <rFont val="Sylfaen"/>
        <family val="1"/>
        <charset val="204"/>
      </rPr>
      <t>გამორიცხავს საქართველოს რეზიდენტ სხვა ქვეყნის მოქალაქეებს და მოიცავს საქართველოს მოქალაქეებს, რომლებიც უცხო ქვეყნის რეზიდენტები არიან.</t>
    </r>
  </si>
  <si>
    <r>
      <rPr>
        <b/>
        <sz val="9"/>
        <rFont val="Sylfaen"/>
        <family val="1"/>
        <charset val="204"/>
      </rPr>
      <t>*ვიზიტორი</t>
    </r>
    <r>
      <rPr>
        <sz val="9"/>
        <rFont val="Sylfaen"/>
        <family val="1"/>
        <charset val="204"/>
      </rPr>
      <t xml:space="preserve"> არის 15 წლის ან უფროსი ასაკის საქართველოს არარეზიდენტი მოგზაური, რომელმაც </t>
    </r>
    <r>
      <rPr>
        <sz val="9"/>
        <color rgb="FF000000"/>
        <rFont val="Sylfaen"/>
        <family val="1"/>
        <charset val="204"/>
      </rPr>
      <t xml:space="preserve">განახორციელა ვიზიტი </t>
    </r>
    <r>
      <rPr>
        <sz val="9"/>
        <rFont val="Sylfaen"/>
        <family val="1"/>
        <charset val="204"/>
      </rPr>
      <t xml:space="preserve">საკუთარი ჩვეული გარემოდან </t>
    </r>
    <r>
      <rPr>
        <sz val="9"/>
        <color rgb="FF000000"/>
        <rFont val="Sylfaen"/>
        <family val="1"/>
        <charset val="204"/>
      </rPr>
      <t xml:space="preserve">საქართველოს ტერიტორიაზე </t>
    </r>
    <r>
      <rPr>
        <sz val="9"/>
        <rFont val="Sylfaen"/>
        <family val="1"/>
        <charset val="204"/>
      </rPr>
      <t>ერთ წელზე ნაკლები დროით</t>
    </r>
    <r>
      <rPr>
        <sz val="9"/>
        <color rgb="FF000000"/>
        <rFont val="Sylfaen"/>
        <family val="1"/>
        <charset val="204"/>
      </rPr>
      <t>. საქართველოში ჩვეული გარემოს განსასაზღვრად შემდეგი მეთოდი გამოიყენება, ჩვეულ გარემოში ითვლება ის  ვიზიტები რომელიც თვეში 8-ჯერ ან 8-ზე მეტჯერ ხორციელდება.</t>
    </r>
  </si>
  <si>
    <r>
      <rPr>
        <b/>
        <sz val="9"/>
        <rFont val="Sylfaen"/>
        <family val="1"/>
        <charset val="204"/>
      </rPr>
      <t>*ტურისტი</t>
    </r>
    <r>
      <rPr>
        <sz val="11"/>
        <rFont val="Sylfaen"/>
        <family val="1"/>
        <charset val="204"/>
      </rPr>
      <t xml:space="preserve"> </t>
    </r>
    <r>
      <rPr>
        <sz val="9"/>
        <rFont val="Sylfaen"/>
        <family val="1"/>
        <charset val="204"/>
      </rPr>
      <t>არის ვიზიტორი, რომელმაც ღამე გაათენა საქართველოს ტერიტორიაზე.</t>
    </r>
  </si>
  <si>
    <t>ტურისტული ვიზიტი*</t>
  </si>
  <si>
    <t>ერთდღიანი ვიზიტი*</t>
  </si>
  <si>
    <r>
      <t>*ერთდღიანი ვიზიტორი (ექსკურსანტი)</t>
    </r>
    <r>
      <rPr>
        <sz val="11"/>
        <rFont val="Sylfaen"/>
        <family val="1"/>
        <charset val="204"/>
      </rPr>
      <t xml:space="preserve"> </t>
    </r>
    <r>
      <rPr>
        <sz val="9"/>
        <rFont val="Sylfaen"/>
        <family val="1"/>
        <charset val="204"/>
      </rPr>
      <t>არის ვიზიტორი, რომელიც ღამეს არ ათენებს საქართველოს ტერიტორიაზე.</t>
    </r>
  </si>
  <si>
    <t>სხვა (არატურისტული)*</t>
  </si>
  <si>
    <t>მათ შორის:</t>
  </si>
  <si>
    <t>საერთაშორისო მოგზაურების ვიზიტები</t>
  </si>
  <si>
    <t>საერთაშორისო ვიზიტორების მიერ განხორციელებული ვიზიტები</t>
  </si>
  <si>
    <t>საერთაშორისო არარეზიდენტი მოგზაურების* ვიზიტები</t>
  </si>
  <si>
    <t>საერთაშორისო ვიზიტორების* მიერ განხორციელებული ვიზიტები</t>
  </si>
  <si>
    <r>
      <rPr>
        <b/>
        <sz val="9"/>
        <rFont val="Sylfaen"/>
        <family val="1"/>
        <charset val="204"/>
      </rPr>
      <t xml:space="preserve">*სხვა კატეგორია - </t>
    </r>
    <r>
      <rPr>
        <sz val="9"/>
        <rFont val="Sylfaen"/>
        <family val="1"/>
        <charset val="204"/>
      </rPr>
      <t>მოიცავს ყველა იმ ვიზიტს, რომელიც არ შედის საერთაშორისო ვიზიტორების მიერ განხორიცელებული ვიზიტების რაოდენობაში.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(8 და 8-ზე მეტი თვეში).</t>
    </r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</si>
  <si>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</si>
  <si>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</si>
  <si>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</si>
  <si>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</si>
  <si>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</si>
  <si>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</si>
  <si>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</si>
  <si>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</si>
  <si>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</si>
  <si>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</si>
  <si>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</si>
  <si>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</si>
  <si>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სარფი</t>
  </si>
  <si>
    <t>ბათუმის აეროპორტი</t>
  </si>
  <si>
    <t>ბათუმის პორტი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</si>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</sst>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₾_-;\-* #,##0.00\ _₾_-;_-* &quot;-&quot;??\ _₾_-;_-@_-"/>
    <numFmt numFmtId="164" formatCode="_(* #,##0.00_);_(* \(#,##0.00\);_(* &quot;-&quot;??_);_(@_)"/>
    <numFmt numFmtId="165" formatCode="_-* #,##0\ _₾_-;\-* #,##0\ _₾_-;_-* &quot;-&quot;??\ _₾_-;_-@_-"/>
  </numFmts>
  <fonts count="22" x14ac:knownFonts="1"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indexed="8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sz val="8"/>
      <name val="Sylfaen"/>
      <family val="1"/>
      <charset val="204"/>
    </font>
    <font>
      <sz val="11"/>
      <name val="Sylfaen"/>
      <family val="1"/>
      <charset val="204"/>
    </font>
    <font>
      <sz val="9"/>
      <color rgb="FF000000"/>
      <name val="Sylfaen"/>
      <family val="1"/>
      <charset val="204"/>
    </font>
    <font>
      <sz val="10"/>
      <name val="Arial"/>
      <family val="2"/>
    </font>
    <font>
      <sz val="10"/>
      <name val="Calibri"/>
      <family val="2"/>
      <scheme val="minor"/>
    </font>
    <font>
      <i/>
      <sz val="9"/>
      <color indexed="8"/>
      <name val="Calibri"/>
      <family val="2"/>
      <scheme val="minor"/>
    </font>
    <font>
      <i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0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16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2" borderId="1" applyNumberFormat="0" applyAlignment="0" applyProtection="0"/>
    <xf numFmtId="0" fontId="6" fillId="3" borderId="0" applyNumberFormat="0" applyBorder="0" applyAlignment="0" applyProtection="0"/>
    <xf numFmtId="43" fontId="18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4" borderId="2" xfId="6" applyNumberFormat="1" applyFont="1" applyFill="1" applyBorder="1" applyAlignment="1">
      <alignment horizontal="center" vertical="center" wrapText="1"/>
    </xf>
    <xf numFmtId="3" fontId="9" fillId="5" borderId="2" xfId="5" applyNumberFormat="1" applyFont="1" applyFill="1" applyBorder="1" applyAlignment="1">
      <alignment horizontal="center" vertical="center"/>
    </xf>
    <xf numFmtId="3" fontId="10" fillId="4" borderId="2" xfId="6" applyNumberFormat="1" applyFont="1" applyFill="1" applyBorder="1" applyAlignment="1">
      <alignment horizontal="center" vertical="center" wrapText="1"/>
    </xf>
    <xf numFmtId="3" fontId="9" fillId="5" borderId="2" xfId="5" applyNumberFormat="1" applyFont="1" applyFill="1" applyBorder="1" applyAlignment="1">
      <alignment horizontal="center" vertical="center" wrapText="1"/>
    </xf>
    <xf numFmtId="0" fontId="10" fillId="6" borderId="2" xfId="6" applyNumberFormat="1" applyFont="1" applyFill="1" applyBorder="1" applyAlignment="1">
      <alignment horizontal="center" vertical="center" wrapText="1"/>
    </xf>
    <xf numFmtId="3" fontId="10" fillId="6" borderId="2" xfId="6" applyNumberFormat="1" applyFont="1" applyFill="1" applyBorder="1" applyAlignment="1">
      <alignment horizontal="center" vertical="center" wrapText="1"/>
    </xf>
    <xf numFmtId="3" fontId="11" fillId="0" borderId="2" xfId="2" applyNumberFormat="1" applyFont="1" applyBorder="1" applyAlignment="1">
      <alignment horizontal="left" vertical="center" wrapText="1"/>
    </xf>
    <xf numFmtId="3" fontId="4" fillId="0" borderId="2" xfId="2" applyNumberFormat="1" applyFont="1" applyBorder="1" applyAlignment="1">
      <alignment horizontal="center" vertical="center"/>
    </xf>
    <xf numFmtId="3" fontId="11" fillId="0" borderId="2" xfId="2" applyNumberFormat="1" applyFont="1" applyBorder="1" applyAlignment="1">
      <alignment horizontal="left" vertical="center"/>
    </xf>
    <xf numFmtId="0" fontId="16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6" fillId="0" borderId="2" xfId="0" applyFont="1" applyBorder="1">
      <alignment vertical="center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justify" vertical="center"/>
    </xf>
    <xf numFmtId="0" fontId="12" fillId="5" borderId="2" xfId="0" applyFont="1" applyFill="1" applyBorder="1" applyAlignment="1">
      <alignment horizontal="center" vertical="center"/>
    </xf>
    <xf numFmtId="3" fontId="4" fillId="0" borderId="4" xfId="2" applyNumberFormat="1" applyFont="1" applyBorder="1" applyAlignment="1">
      <alignment horizontal="center" vertical="center"/>
    </xf>
    <xf numFmtId="3" fontId="4" fillId="0" borderId="5" xfId="2" applyNumberFormat="1" applyFont="1" applyBorder="1" applyAlignment="1">
      <alignment horizontal="center" vertical="center"/>
    </xf>
    <xf numFmtId="3" fontId="4" fillId="0" borderId="6" xfId="2" applyNumberFormat="1" applyFont="1" applyBorder="1" applyAlignment="1">
      <alignment horizontal="center" vertical="center"/>
    </xf>
    <xf numFmtId="3" fontId="4" fillId="0" borderId="3" xfId="2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3" fontId="19" fillId="0" borderId="0" xfId="7" applyFont="1" applyAlignment="1">
      <alignment horizontal="center" vertical="center"/>
    </xf>
    <xf numFmtId="165" fontId="4" fillId="0" borderId="0" xfId="7" applyNumberFormat="1" applyFont="1" applyAlignment="1">
      <alignment horizontal="center" vertical="center"/>
    </xf>
    <xf numFmtId="165" fontId="3" fillId="0" borderId="0" xfId="7" applyNumberFormat="1" applyFont="1" applyAlignment="1">
      <alignment horizontal="center" vertical="center"/>
    </xf>
    <xf numFmtId="0" fontId="19" fillId="0" borderId="2" xfId="0" applyFont="1" applyBorder="1" applyAlignment="1">
      <alignment horizontal="center"/>
    </xf>
    <xf numFmtId="165" fontId="19" fillId="0" borderId="2" xfId="7" applyNumberFormat="1" applyFont="1" applyBorder="1" applyAlignment="1">
      <alignment horizontal="center"/>
    </xf>
    <xf numFmtId="165" fontId="3" fillId="0" borderId="2" xfId="7" applyNumberFormat="1" applyFont="1" applyBorder="1" applyAlignment="1">
      <alignment horizontal="center" vertical="center"/>
    </xf>
    <xf numFmtId="165" fontId="19" fillId="0" borderId="2" xfId="7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4" fillId="0" borderId="2" xfId="7" applyNumberFormat="1" applyFont="1" applyBorder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10" fillId="4" borderId="7" xfId="6" applyNumberFormat="1" applyFont="1" applyFill="1" applyBorder="1" applyAlignment="1">
      <alignment horizontal="center" vertical="center" wrapText="1"/>
    </xf>
    <xf numFmtId="0" fontId="10" fillId="4" borderId="8" xfId="6" applyNumberFormat="1" applyFont="1" applyFill="1" applyBorder="1" applyAlignment="1">
      <alignment horizontal="center" vertical="center" wrapText="1"/>
    </xf>
    <xf numFmtId="0" fontId="10" fillId="4" borderId="9" xfId="6" applyNumberFormat="1" applyFont="1" applyFill="1" applyBorder="1" applyAlignment="1">
      <alignment horizontal="center" vertical="center" wrapText="1"/>
    </xf>
    <xf numFmtId="0" fontId="10" fillId="4" borderId="10" xfId="6" applyNumberFormat="1" applyFont="1" applyFill="1" applyBorder="1" applyAlignment="1">
      <alignment horizontal="center" vertical="center" wrapText="1"/>
    </xf>
    <xf numFmtId="3" fontId="10" fillId="4" borderId="11" xfId="6" applyNumberFormat="1" applyFont="1" applyFill="1" applyBorder="1" applyAlignment="1">
      <alignment horizontal="center" vertical="center" wrapText="1"/>
    </xf>
    <xf numFmtId="0" fontId="10" fillId="6" borderId="10" xfId="6" applyNumberFormat="1" applyFont="1" applyFill="1" applyBorder="1" applyAlignment="1">
      <alignment horizontal="center" vertical="center" wrapText="1"/>
    </xf>
    <xf numFmtId="3" fontId="10" fillId="6" borderId="11" xfId="6" applyNumberFormat="1" applyFont="1" applyFill="1" applyBorder="1" applyAlignment="1">
      <alignment horizontal="center" vertical="center" wrapText="1"/>
    </xf>
    <xf numFmtId="3" fontId="9" fillId="5" borderId="10" xfId="5" applyNumberFormat="1" applyFont="1" applyFill="1" applyBorder="1" applyAlignment="1">
      <alignment horizontal="center" vertical="center" wrapText="1"/>
    </xf>
    <xf numFmtId="3" fontId="9" fillId="5" borderId="11" xfId="5" applyNumberFormat="1" applyFont="1" applyFill="1" applyBorder="1" applyAlignment="1">
      <alignment horizontal="center" vertical="center"/>
    </xf>
    <xf numFmtId="3" fontId="4" fillId="0" borderId="2" xfId="2" applyNumberFormat="1" applyFont="1" applyFill="1" applyBorder="1" applyAlignment="1">
      <alignment horizontal="center" vertical="center"/>
    </xf>
    <xf numFmtId="3" fontId="3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165" fontId="20" fillId="0" borderId="0" xfId="7" applyNumberFormat="1" applyFont="1" applyFill="1" applyAlignment="1">
      <alignment horizontal="center" vertical="center"/>
    </xf>
    <xf numFmtId="165" fontId="21" fillId="0" borderId="0" xfId="7" applyNumberFormat="1" applyFont="1" applyAlignment="1">
      <alignment horizontal="center" vertical="center"/>
    </xf>
  </cellXfs>
  <cellStyles count="8">
    <cellStyle name="Accent6" xfId="6" builtinId="49"/>
    <cellStyle name="Calculation" xfId="5" builtinId="22"/>
    <cellStyle name="Comma" xfId="7" builtinId="3"/>
    <cellStyle name="Comma 2" xfId="1"/>
    <cellStyle name="Normal" xfId="0" builtinId="0"/>
    <cellStyle name="Normal 2" xfId="2"/>
    <cellStyle name="Percent 2" xfId="3"/>
    <cellStyle name="Percent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447675</xdr:colOff>
      <xdr:row>4</xdr:row>
      <xdr:rowOff>85725</xdr:rowOff>
    </xdr:from>
    <xdr:to>
      <xdr:col>9</xdr:col>
      <xdr:colOff>638175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5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6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8" sqref="N8"/>
    </sheetView>
  </sheetViews>
  <sheetFormatPr defaultRowHeight="15" customHeight="1" x14ac:dyDescent="0.2"/>
  <cols>
    <col min="1" max="1" width="5" style="2" customWidth="1"/>
    <col min="2" max="2" width="44" style="2" customWidth="1"/>
    <col min="3" max="9" width="15.5703125" style="2" customWidth="1"/>
    <col min="10" max="10" width="16.140625" style="2" customWidth="1"/>
    <col min="11" max="16384" width="9.140625" style="2"/>
  </cols>
  <sheetData>
    <row r="1" spans="2:10" ht="35.25" customHeight="1" x14ac:dyDescent="0.2">
      <c r="B1" s="35"/>
      <c r="C1" s="36">
        <v>2011</v>
      </c>
      <c r="D1" s="36">
        <v>2012</v>
      </c>
      <c r="E1" s="36">
        <v>2013</v>
      </c>
      <c r="F1" s="36">
        <v>2014</v>
      </c>
      <c r="G1" s="36">
        <v>2015</v>
      </c>
      <c r="H1" s="36">
        <v>2016</v>
      </c>
      <c r="I1" s="36">
        <v>2017</v>
      </c>
      <c r="J1" s="37">
        <v>2018</v>
      </c>
    </row>
    <row r="2" spans="2:10" ht="31.5" customHeight="1" x14ac:dyDescent="0.2">
      <c r="B2" s="38" t="s">
        <v>12</v>
      </c>
      <c r="C2" s="5">
        <v>965601</v>
      </c>
      <c r="D2" s="5">
        <v>1759170</v>
      </c>
      <c r="E2" s="5">
        <v>1797865</v>
      </c>
      <c r="F2" s="5">
        <v>1710094</v>
      </c>
      <c r="G2" s="5">
        <v>1684730</v>
      </c>
      <c r="H2" s="5">
        <v>1604203</v>
      </c>
      <c r="I2" s="5">
        <v>1683077</v>
      </c>
      <c r="J2" s="39">
        <v>1931179</v>
      </c>
    </row>
    <row r="3" spans="2:10" ht="19.5" customHeight="1" x14ac:dyDescent="0.2">
      <c r="B3" s="40" t="s">
        <v>1</v>
      </c>
      <c r="C3" s="8">
        <v>149302</v>
      </c>
      <c r="D3" s="8">
        <v>282104</v>
      </c>
      <c r="E3" s="8">
        <v>305565</v>
      </c>
      <c r="F3" s="8">
        <v>360550</v>
      </c>
      <c r="G3" s="8">
        <v>409001</v>
      </c>
      <c r="H3" s="8">
        <v>381495</v>
      </c>
      <c r="I3" s="8">
        <v>375108</v>
      </c>
      <c r="J3" s="41">
        <v>378650</v>
      </c>
    </row>
    <row r="4" spans="2:10" ht="30.75" customHeight="1" x14ac:dyDescent="0.2">
      <c r="B4" s="42" t="s">
        <v>13</v>
      </c>
      <c r="C4" s="4">
        <v>816299</v>
      </c>
      <c r="D4" s="4">
        <v>1477066</v>
      </c>
      <c r="E4" s="4">
        <v>1492300</v>
      </c>
      <c r="F4" s="4">
        <v>1349544</v>
      </c>
      <c r="G4" s="4">
        <v>1275729</v>
      </c>
      <c r="H4" s="4">
        <v>1222708</v>
      </c>
      <c r="I4" s="4">
        <v>1307969</v>
      </c>
      <c r="J4" s="43">
        <v>1552529</v>
      </c>
    </row>
    <row r="5" spans="2:10" ht="30.75" customHeight="1" x14ac:dyDescent="0.2">
      <c r="B5" s="42" t="s">
        <v>11</v>
      </c>
      <c r="C5" s="4"/>
      <c r="D5" s="4"/>
      <c r="E5" s="4"/>
      <c r="F5" s="4"/>
      <c r="G5" s="4"/>
      <c r="H5" s="4"/>
      <c r="I5" s="4"/>
      <c r="J5" s="43"/>
    </row>
    <row r="6" spans="2:10" ht="15" customHeight="1" x14ac:dyDescent="0.2">
      <c r="B6" s="18" t="s">
        <v>29</v>
      </c>
      <c r="C6" s="20">
        <v>759773</v>
      </c>
      <c r="D6" s="20">
        <v>1409008</v>
      </c>
      <c r="E6" s="20">
        <v>1414736</v>
      </c>
      <c r="F6" s="20">
        <v>1259720</v>
      </c>
      <c r="G6" s="20">
        <v>1179163</v>
      </c>
      <c r="H6" s="20">
        <v>1084367</v>
      </c>
      <c r="I6" s="20">
        <v>1101317</v>
      </c>
      <c r="J6" s="20">
        <v>1296833</v>
      </c>
    </row>
    <row r="7" spans="2:10" ht="15" customHeight="1" x14ac:dyDescent="0.2">
      <c r="B7" s="18" t="s">
        <v>30</v>
      </c>
      <c r="C7" s="20">
        <v>32283</v>
      </c>
      <c r="D7" s="20">
        <v>46885</v>
      </c>
      <c r="E7" s="20">
        <v>56031</v>
      </c>
      <c r="F7" s="20">
        <v>67423</v>
      </c>
      <c r="G7" s="20">
        <v>78900</v>
      </c>
      <c r="H7" s="20">
        <v>120763</v>
      </c>
      <c r="I7" s="20">
        <v>193699</v>
      </c>
      <c r="J7" s="20">
        <v>239251</v>
      </c>
    </row>
    <row r="8" spans="2:10" ht="15" customHeight="1" thickBot="1" x14ac:dyDescent="0.25">
      <c r="B8" s="19" t="s">
        <v>31</v>
      </c>
      <c r="C8" s="21">
        <v>24243</v>
      </c>
      <c r="D8" s="21">
        <v>21173</v>
      </c>
      <c r="E8" s="21">
        <v>21533</v>
      </c>
      <c r="F8" s="21">
        <v>22401</v>
      </c>
      <c r="G8" s="21">
        <v>17666</v>
      </c>
      <c r="H8" s="21">
        <v>17578</v>
      </c>
      <c r="I8" s="21">
        <v>12953</v>
      </c>
      <c r="J8" s="21">
        <v>16445</v>
      </c>
    </row>
    <row r="9" spans="2:10" ht="15" customHeight="1" x14ac:dyDescent="0.2">
      <c r="B9" s="46"/>
      <c r="C9" s="47"/>
      <c r="D9" s="47"/>
    </row>
    <row r="10" spans="2:10" ht="19.5" customHeight="1" x14ac:dyDescent="0.2"/>
    <row r="16" spans="2:10" ht="15" customHeight="1" x14ac:dyDescent="0.2">
      <c r="B16" s="33" t="s">
        <v>0</v>
      </c>
      <c r="C16" s="34"/>
      <c r="D16" s="34"/>
    </row>
  </sheetData>
  <mergeCells count="1">
    <mergeCell ref="B9:D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2" sqref="B2"/>
    </sheetView>
  </sheetViews>
  <sheetFormatPr defaultRowHeight="12.75" x14ac:dyDescent="0.2"/>
  <cols>
    <col min="2" max="2" width="35.140625" customWidth="1"/>
    <col min="3" max="3" width="78.140625" customWidth="1"/>
  </cols>
  <sheetData>
    <row r="2" spans="2:3" ht="25.5" customHeight="1" x14ac:dyDescent="0.2">
      <c r="B2" s="17" t="s">
        <v>2</v>
      </c>
      <c r="C2" s="17" t="s">
        <v>3</v>
      </c>
    </row>
    <row r="3" spans="2:3" ht="64.5" customHeight="1" x14ac:dyDescent="0.2">
      <c r="B3" s="9" t="s">
        <v>14</v>
      </c>
      <c r="C3" s="12" t="s">
        <v>4</v>
      </c>
    </row>
    <row r="4" spans="2:3" ht="64.5" customHeight="1" x14ac:dyDescent="0.2">
      <c r="B4" s="9" t="s">
        <v>15</v>
      </c>
      <c r="C4" s="13" t="s">
        <v>5</v>
      </c>
    </row>
    <row r="5" spans="2:3" ht="20.25" customHeight="1" x14ac:dyDescent="0.2">
      <c r="B5" s="10" t="s">
        <v>7</v>
      </c>
      <c r="C5" s="14" t="s">
        <v>6</v>
      </c>
    </row>
    <row r="6" spans="2:3" ht="27.75" x14ac:dyDescent="0.2">
      <c r="B6" s="10" t="s">
        <v>8</v>
      </c>
      <c r="C6" s="15" t="s">
        <v>9</v>
      </c>
    </row>
    <row r="7" spans="2:3" ht="51" x14ac:dyDescent="0.2">
      <c r="B7" s="11" t="s">
        <v>10</v>
      </c>
      <c r="C7" s="16" t="s">
        <v>16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5"/>
  <sheetViews>
    <sheetView workbookViewId="0">
      <selection activeCell="F19" sqref="F19"/>
    </sheetView>
  </sheetViews>
  <sheetFormatPr defaultRowHeight="15" customHeight="1" x14ac:dyDescent="0.2"/>
  <cols>
    <col min="1" max="1" width="5" style="2" customWidth="1"/>
    <col min="2" max="2" width="44" style="2" customWidth="1"/>
    <col min="3" max="15" width="15.5703125" style="2" customWidth="1"/>
    <col min="16" max="16384" width="9.140625" style="2"/>
  </cols>
  <sheetData>
    <row r="1" spans="2:15" ht="28.5" customHeight="1" x14ac:dyDescent="0.2">
      <c r="B1" s="3"/>
      <c r="C1" s="3" t="s">
        <v>17</v>
      </c>
      <c r="D1" s="3" t="s">
        <v>18</v>
      </c>
      <c r="E1" s="3" t="s">
        <v>19</v>
      </c>
      <c r="F1" s="3" t="s">
        <v>20</v>
      </c>
      <c r="G1" s="3" t="s">
        <v>21</v>
      </c>
      <c r="H1" s="3" t="s">
        <v>22</v>
      </c>
      <c r="I1" s="3" t="s">
        <v>23</v>
      </c>
      <c r="J1" s="3" t="s">
        <v>24</v>
      </c>
      <c r="K1" s="3" t="s">
        <v>25</v>
      </c>
      <c r="L1" s="3" t="s">
        <v>26</v>
      </c>
      <c r="M1" s="3" t="s">
        <v>27</v>
      </c>
      <c r="N1" s="3" t="s">
        <v>28</v>
      </c>
      <c r="O1" s="3">
        <v>2011</v>
      </c>
    </row>
    <row r="2" spans="2:15" ht="30" x14ac:dyDescent="0.2">
      <c r="B2" s="3" t="s">
        <v>12</v>
      </c>
      <c r="C2" s="5">
        <v>65721</v>
      </c>
      <c r="D2" s="5">
        <v>52471</v>
      </c>
      <c r="E2" s="5">
        <v>63587</v>
      </c>
      <c r="F2" s="5">
        <v>68568</v>
      </c>
      <c r="G2" s="5">
        <v>76616</v>
      </c>
      <c r="H2" s="5">
        <v>74909</v>
      </c>
      <c r="I2" s="5">
        <v>97592</v>
      </c>
      <c r="J2" s="5">
        <v>100420</v>
      </c>
      <c r="K2" s="5">
        <v>100794</v>
      </c>
      <c r="L2" s="5">
        <v>86318</v>
      </c>
      <c r="M2" s="5">
        <v>78495</v>
      </c>
      <c r="N2" s="5">
        <v>100110</v>
      </c>
      <c r="O2" s="5">
        <f>SUM(C2:N2)</f>
        <v>965601</v>
      </c>
    </row>
    <row r="3" spans="2:15" ht="20.25" customHeight="1" x14ac:dyDescent="0.2">
      <c r="B3" s="7" t="s">
        <v>1</v>
      </c>
      <c r="C3" s="8">
        <f>C2-C4</f>
        <v>10057</v>
      </c>
      <c r="D3" s="8">
        <f t="shared" ref="D3:N3" si="0">D2-D4</f>
        <v>7622</v>
      </c>
      <c r="E3" s="8">
        <f t="shared" si="0"/>
        <v>10326</v>
      </c>
      <c r="F3" s="8">
        <f t="shared" si="0"/>
        <v>11348</v>
      </c>
      <c r="G3" s="8">
        <f t="shared" si="0"/>
        <v>13300</v>
      </c>
      <c r="H3" s="8">
        <f t="shared" si="0"/>
        <v>12549</v>
      </c>
      <c r="I3" s="8">
        <f t="shared" si="0"/>
        <v>14349</v>
      </c>
      <c r="J3" s="8">
        <f t="shared" si="0"/>
        <v>15265</v>
      </c>
      <c r="K3" s="8">
        <f t="shared" si="0"/>
        <v>14135</v>
      </c>
      <c r="L3" s="8">
        <f t="shared" si="0"/>
        <v>12937</v>
      </c>
      <c r="M3" s="8">
        <f t="shared" si="0"/>
        <v>11932</v>
      </c>
      <c r="N3" s="8">
        <f t="shared" si="0"/>
        <v>15482</v>
      </c>
      <c r="O3" s="8">
        <f>O2-O4</f>
        <v>149302</v>
      </c>
    </row>
    <row r="4" spans="2:15" ht="30" x14ac:dyDescent="0.2">
      <c r="B4" s="6" t="s">
        <v>13</v>
      </c>
      <c r="C4" s="4">
        <v>55664</v>
      </c>
      <c r="D4" s="4">
        <v>44849</v>
      </c>
      <c r="E4" s="4">
        <v>53261</v>
      </c>
      <c r="F4" s="4">
        <v>57220</v>
      </c>
      <c r="G4" s="4">
        <v>63316</v>
      </c>
      <c r="H4" s="4">
        <v>62360</v>
      </c>
      <c r="I4" s="4">
        <v>83243</v>
      </c>
      <c r="J4" s="4">
        <v>85155</v>
      </c>
      <c r="K4" s="4">
        <v>86659</v>
      </c>
      <c r="L4" s="4">
        <v>73381</v>
      </c>
      <c r="M4" s="4">
        <v>66563</v>
      </c>
      <c r="N4" s="4">
        <v>84628</v>
      </c>
      <c r="O4" s="4">
        <f>SUM(C4:N4)</f>
        <v>816299</v>
      </c>
    </row>
    <row r="5" spans="2:15" ht="47.25" customHeight="1" x14ac:dyDescent="0.2">
      <c r="B5" s="6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s="22" customFormat="1" ht="15" customHeight="1" x14ac:dyDescent="0.2">
      <c r="B6" s="27" t="s">
        <v>30</v>
      </c>
      <c r="C6" s="28">
        <v>1494</v>
      </c>
      <c r="D6" s="28">
        <v>1163</v>
      </c>
      <c r="E6" s="28">
        <v>1162</v>
      </c>
      <c r="F6" s="28">
        <v>1162</v>
      </c>
      <c r="G6" s="28">
        <v>1866</v>
      </c>
      <c r="H6" s="28">
        <v>2358</v>
      </c>
      <c r="I6" s="28">
        <v>4366</v>
      </c>
      <c r="J6" s="28">
        <v>6893</v>
      </c>
      <c r="K6" s="28">
        <v>5546</v>
      </c>
      <c r="L6" s="28">
        <v>2947</v>
      </c>
      <c r="M6" s="28">
        <v>1959</v>
      </c>
      <c r="N6" s="28">
        <v>1367</v>
      </c>
      <c r="O6" s="29">
        <f>SUM(C6:N6)</f>
        <v>32283</v>
      </c>
    </row>
    <row r="7" spans="2:15" s="22" customFormat="1" ht="15" customHeight="1" x14ac:dyDescent="0.2">
      <c r="B7" s="27" t="s">
        <v>31</v>
      </c>
      <c r="C7" s="28">
        <v>1550</v>
      </c>
      <c r="D7" s="28">
        <v>1196</v>
      </c>
      <c r="E7" s="28">
        <v>1496</v>
      </c>
      <c r="F7" s="28">
        <v>1483</v>
      </c>
      <c r="G7" s="28">
        <v>2923</v>
      </c>
      <c r="H7" s="28">
        <v>1822</v>
      </c>
      <c r="I7" s="28">
        <v>2432</v>
      </c>
      <c r="J7" s="28">
        <v>2430</v>
      </c>
      <c r="K7" s="28">
        <v>3360</v>
      </c>
      <c r="L7" s="28">
        <v>2314</v>
      </c>
      <c r="M7" s="28">
        <v>1556</v>
      </c>
      <c r="N7" s="28">
        <v>1681</v>
      </c>
      <c r="O7" s="29">
        <f t="shared" ref="O7:O8" si="1">SUM(C7:N7)</f>
        <v>24243</v>
      </c>
    </row>
    <row r="8" spans="2:15" s="22" customFormat="1" ht="12.75" x14ac:dyDescent="0.2">
      <c r="B8" s="27" t="s">
        <v>29</v>
      </c>
      <c r="C8" s="28">
        <v>52620</v>
      </c>
      <c r="D8" s="28">
        <v>42490</v>
      </c>
      <c r="E8" s="28">
        <v>50603</v>
      </c>
      <c r="F8" s="28">
        <v>54575</v>
      </c>
      <c r="G8" s="28">
        <v>58527</v>
      </c>
      <c r="H8" s="28">
        <v>58180</v>
      </c>
      <c r="I8" s="28">
        <v>76445</v>
      </c>
      <c r="J8" s="28">
        <v>75832</v>
      </c>
      <c r="K8" s="28">
        <v>77753</v>
      </c>
      <c r="L8" s="28">
        <v>68120</v>
      </c>
      <c r="M8" s="28">
        <v>63048</v>
      </c>
      <c r="N8" s="28">
        <v>81580</v>
      </c>
      <c r="O8" s="29">
        <f t="shared" si="1"/>
        <v>759773</v>
      </c>
    </row>
    <row r="9" spans="2:15" ht="12" x14ac:dyDescent="0.2">
      <c r="B9" s="23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/>
    </row>
    <row r="15" spans="2:15" ht="12" x14ac:dyDescent="0.2">
      <c r="B15" s="33" t="s">
        <v>0</v>
      </c>
      <c r="C15" s="34"/>
      <c r="D15" s="3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"/>
  <sheetViews>
    <sheetView workbookViewId="0">
      <pane xSplit="2" topLeftCell="C1" activePane="topRight" state="frozen"/>
      <selection pane="topRight" activeCell="D6" sqref="D6"/>
    </sheetView>
  </sheetViews>
  <sheetFormatPr defaultRowHeight="15" customHeight="1" x14ac:dyDescent="0.2"/>
  <cols>
    <col min="1" max="1" width="5" style="2" customWidth="1"/>
    <col min="2" max="2" width="44" style="2" customWidth="1"/>
    <col min="3" max="15" width="15.5703125" style="2" customWidth="1"/>
    <col min="16" max="16384" width="9.140625" style="2"/>
  </cols>
  <sheetData>
    <row r="1" spans="2:15" ht="35.25" customHeight="1" x14ac:dyDescent="0.2">
      <c r="B1" s="3"/>
      <c r="C1" s="3" t="s">
        <v>17</v>
      </c>
      <c r="D1" s="3" t="s">
        <v>18</v>
      </c>
      <c r="E1" s="3" t="s">
        <v>19</v>
      </c>
      <c r="F1" s="3" t="s">
        <v>20</v>
      </c>
      <c r="G1" s="3" t="s">
        <v>21</v>
      </c>
      <c r="H1" s="3" t="s">
        <v>22</v>
      </c>
      <c r="I1" s="3" t="s">
        <v>23</v>
      </c>
      <c r="J1" s="3" t="s">
        <v>24</v>
      </c>
      <c r="K1" s="3" t="s">
        <v>25</v>
      </c>
      <c r="L1" s="3" t="s">
        <v>26</v>
      </c>
      <c r="M1" s="3" t="s">
        <v>27</v>
      </c>
      <c r="N1" s="3" t="s">
        <v>28</v>
      </c>
      <c r="O1" s="3">
        <v>2012</v>
      </c>
    </row>
    <row r="2" spans="2:15" ht="31.5" customHeight="1" x14ac:dyDescent="0.2">
      <c r="B2" s="3" t="s">
        <v>12</v>
      </c>
      <c r="C2" s="5">
        <v>120602</v>
      </c>
      <c r="D2" s="5">
        <v>84711</v>
      </c>
      <c r="E2" s="5">
        <v>106938</v>
      </c>
      <c r="F2" s="5">
        <v>137656</v>
      </c>
      <c r="G2" s="5">
        <v>138981</v>
      </c>
      <c r="H2" s="5">
        <v>157045</v>
      </c>
      <c r="I2" s="5">
        <v>187855</v>
      </c>
      <c r="J2" s="5">
        <v>205381</v>
      </c>
      <c r="K2" s="5">
        <v>175482</v>
      </c>
      <c r="L2" s="5">
        <v>171309</v>
      </c>
      <c r="M2" s="5">
        <v>141543</v>
      </c>
      <c r="N2" s="5">
        <v>131667</v>
      </c>
      <c r="O2" s="5">
        <f>SUM(C2:N2)</f>
        <v>1759170</v>
      </c>
    </row>
    <row r="3" spans="2:15" ht="19.5" customHeight="1" x14ac:dyDescent="0.2">
      <c r="B3" s="7" t="s">
        <v>1</v>
      </c>
      <c r="C3" s="8">
        <f>C2-C4</f>
        <v>19443</v>
      </c>
      <c r="D3" s="8">
        <f t="shared" ref="D3:N3" si="0">D2-D4</f>
        <v>13720</v>
      </c>
      <c r="E3" s="8">
        <f t="shared" si="0"/>
        <v>16871</v>
      </c>
      <c r="F3" s="8">
        <f t="shared" si="0"/>
        <v>20458</v>
      </c>
      <c r="G3" s="8">
        <f t="shared" si="0"/>
        <v>21355</v>
      </c>
      <c r="H3" s="8">
        <f t="shared" si="0"/>
        <v>24965</v>
      </c>
      <c r="I3" s="8">
        <f t="shared" si="0"/>
        <v>29528</v>
      </c>
      <c r="J3" s="8">
        <f t="shared" si="0"/>
        <v>31402</v>
      </c>
      <c r="K3" s="8">
        <f t="shared" si="0"/>
        <v>28076</v>
      </c>
      <c r="L3" s="8">
        <f t="shared" si="0"/>
        <v>27665</v>
      </c>
      <c r="M3" s="8">
        <f t="shared" si="0"/>
        <v>25419</v>
      </c>
      <c r="N3" s="8">
        <f t="shared" si="0"/>
        <v>23202</v>
      </c>
      <c r="O3" s="8">
        <f>O2-O4</f>
        <v>282104</v>
      </c>
    </row>
    <row r="4" spans="2:15" ht="30.75" customHeight="1" x14ac:dyDescent="0.2">
      <c r="B4" s="6" t="s">
        <v>13</v>
      </c>
      <c r="C4" s="4">
        <v>101159</v>
      </c>
      <c r="D4" s="4">
        <v>70991</v>
      </c>
      <c r="E4" s="4">
        <v>90067</v>
      </c>
      <c r="F4" s="4">
        <v>117198</v>
      </c>
      <c r="G4" s="4">
        <v>117626</v>
      </c>
      <c r="H4" s="4">
        <v>132080</v>
      </c>
      <c r="I4" s="4">
        <v>158327</v>
      </c>
      <c r="J4" s="4">
        <v>173979</v>
      </c>
      <c r="K4" s="4">
        <v>147406</v>
      </c>
      <c r="L4" s="4">
        <v>143644</v>
      </c>
      <c r="M4" s="4">
        <v>116124</v>
      </c>
      <c r="N4" s="4">
        <v>108465</v>
      </c>
      <c r="O4" s="4">
        <f>SUM(C4:N4)</f>
        <v>1477066</v>
      </c>
    </row>
    <row r="5" spans="2:15" ht="30.75" customHeight="1" x14ac:dyDescent="0.2">
      <c r="B5" s="6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ht="15" customHeight="1" x14ac:dyDescent="0.2">
      <c r="B6" s="30" t="s">
        <v>30</v>
      </c>
      <c r="C6" s="30">
        <v>1561</v>
      </c>
      <c r="D6" s="30">
        <v>1250</v>
      </c>
      <c r="E6" s="30">
        <v>1457</v>
      </c>
      <c r="F6" s="30">
        <v>1824</v>
      </c>
      <c r="G6" s="30">
        <v>3434</v>
      </c>
      <c r="H6" s="30">
        <v>4657</v>
      </c>
      <c r="I6" s="30">
        <v>6566</v>
      </c>
      <c r="J6" s="30">
        <v>9045</v>
      </c>
      <c r="K6" s="30">
        <v>8035</v>
      </c>
      <c r="L6" s="30">
        <v>4131</v>
      </c>
      <c r="M6" s="30">
        <v>2747</v>
      </c>
      <c r="N6" s="30">
        <v>2178</v>
      </c>
      <c r="O6" s="31">
        <f>SUM(C6:N6)</f>
        <v>46885</v>
      </c>
    </row>
    <row r="7" spans="2:15" ht="15" customHeight="1" x14ac:dyDescent="0.2">
      <c r="B7" s="30" t="s">
        <v>31</v>
      </c>
      <c r="C7" s="30">
        <v>1363</v>
      </c>
      <c r="D7" s="30">
        <v>962</v>
      </c>
      <c r="E7" s="30">
        <v>1154</v>
      </c>
      <c r="F7" s="30">
        <v>1406</v>
      </c>
      <c r="G7" s="30">
        <v>1277</v>
      </c>
      <c r="H7" s="30">
        <v>1440</v>
      </c>
      <c r="I7" s="30">
        <v>3004</v>
      </c>
      <c r="J7" s="30">
        <v>3041</v>
      </c>
      <c r="K7" s="30">
        <v>2930</v>
      </c>
      <c r="L7" s="30">
        <v>2136</v>
      </c>
      <c r="M7" s="30">
        <v>1317</v>
      </c>
      <c r="N7" s="30">
        <v>1143</v>
      </c>
      <c r="O7" s="31">
        <f t="shared" ref="O7:O8" si="1">SUM(C7:N7)</f>
        <v>21173</v>
      </c>
    </row>
    <row r="8" spans="2:15" ht="15" customHeight="1" x14ac:dyDescent="0.2">
      <c r="B8" s="30" t="s">
        <v>29</v>
      </c>
      <c r="C8" s="30">
        <v>98235</v>
      </c>
      <c r="D8" s="30">
        <v>68779</v>
      </c>
      <c r="E8" s="30">
        <v>87456</v>
      </c>
      <c r="F8" s="30">
        <v>113968</v>
      </c>
      <c r="G8" s="30">
        <v>112915</v>
      </c>
      <c r="H8" s="30">
        <v>125983</v>
      </c>
      <c r="I8" s="30">
        <v>148757</v>
      </c>
      <c r="J8" s="30">
        <v>161893</v>
      </c>
      <c r="K8" s="30">
        <v>136441</v>
      </c>
      <c r="L8" s="30">
        <v>137377</v>
      </c>
      <c r="M8" s="30">
        <v>112060</v>
      </c>
      <c r="N8" s="30">
        <v>105144</v>
      </c>
      <c r="O8" s="31">
        <f t="shared" si="1"/>
        <v>1409008</v>
      </c>
    </row>
    <row r="9" spans="2:15" ht="19.5" customHeight="1" x14ac:dyDescent="0.2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3" spans="2:15" ht="15" customHeight="1" x14ac:dyDescent="0.2">
      <c r="B13" s="33" t="s">
        <v>0</v>
      </c>
      <c r="C13" s="34"/>
      <c r="D13" s="34"/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"/>
  <sheetViews>
    <sheetView workbookViewId="0">
      <pane xSplit="2" topLeftCell="C1" activePane="topRight" state="frozen"/>
      <selection pane="topRight" activeCell="M19" sqref="M19"/>
    </sheetView>
  </sheetViews>
  <sheetFormatPr defaultRowHeight="15" customHeight="1" x14ac:dyDescent="0.2"/>
  <cols>
    <col min="1" max="1" width="5" style="2" customWidth="1"/>
    <col min="2" max="2" width="44" style="2" customWidth="1"/>
    <col min="3" max="15" width="15.5703125" style="2" customWidth="1"/>
    <col min="16" max="16384" width="9.140625" style="2"/>
  </cols>
  <sheetData>
    <row r="1" spans="2:15" ht="35.25" customHeight="1" x14ac:dyDescent="0.2">
      <c r="B1" s="3"/>
      <c r="C1" s="3" t="s">
        <v>17</v>
      </c>
      <c r="D1" s="3" t="s">
        <v>18</v>
      </c>
      <c r="E1" s="3" t="s">
        <v>19</v>
      </c>
      <c r="F1" s="3" t="s">
        <v>20</v>
      </c>
      <c r="G1" s="3" t="s">
        <v>21</v>
      </c>
      <c r="H1" s="3" t="s">
        <v>22</v>
      </c>
      <c r="I1" s="3" t="s">
        <v>23</v>
      </c>
      <c r="J1" s="3" t="s">
        <v>24</v>
      </c>
      <c r="K1" s="3" t="s">
        <v>25</v>
      </c>
      <c r="L1" s="3" t="s">
        <v>26</v>
      </c>
      <c r="M1" s="3" t="s">
        <v>27</v>
      </c>
      <c r="N1" s="3" t="s">
        <v>28</v>
      </c>
      <c r="O1" s="3">
        <v>2013</v>
      </c>
    </row>
    <row r="2" spans="2:15" ht="31.5" customHeight="1" x14ac:dyDescent="0.2">
      <c r="B2" s="3" t="s">
        <v>12</v>
      </c>
      <c r="C2" s="5">
        <v>122828</v>
      </c>
      <c r="D2" s="5">
        <v>128527</v>
      </c>
      <c r="E2" s="5">
        <v>144313</v>
      </c>
      <c r="F2" s="5">
        <v>130924</v>
      </c>
      <c r="G2" s="5">
        <v>137579</v>
      </c>
      <c r="H2" s="5">
        <v>170144</v>
      </c>
      <c r="I2" s="5">
        <v>166579</v>
      </c>
      <c r="J2" s="5">
        <v>243737</v>
      </c>
      <c r="K2" s="5">
        <v>167982</v>
      </c>
      <c r="L2" s="5">
        <v>161562</v>
      </c>
      <c r="M2" s="5">
        <v>121154</v>
      </c>
      <c r="N2" s="5">
        <v>102536</v>
      </c>
      <c r="O2" s="5">
        <f>SUM(C2:N2)</f>
        <v>1797865</v>
      </c>
    </row>
    <row r="3" spans="2:15" ht="19.5" customHeight="1" x14ac:dyDescent="0.2">
      <c r="B3" s="7" t="s">
        <v>1</v>
      </c>
      <c r="C3" s="8">
        <f>C2-C4</f>
        <v>22471</v>
      </c>
      <c r="D3" s="8">
        <f t="shared" ref="D3:N3" si="0">D2-D4</f>
        <v>25619</v>
      </c>
      <c r="E3" s="8">
        <f t="shared" si="0"/>
        <v>29201</v>
      </c>
      <c r="F3" s="8">
        <f t="shared" si="0"/>
        <v>23246</v>
      </c>
      <c r="G3" s="8">
        <f t="shared" si="0"/>
        <v>22186</v>
      </c>
      <c r="H3" s="8">
        <f t="shared" si="0"/>
        <v>25942</v>
      </c>
      <c r="I3" s="8">
        <f t="shared" si="0"/>
        <v>26723</v>
      </c>
      <c r="J3" s="8">
        <f t="shared" si="0"/>
        <v>34985</v>
      </c>
      <c r="K3" s="8">
        <f t="shared" si="0"/>
        <v>25508</v>
      </c>
      <c r="L3" s="8">
        <f t="shared" si="0"/>
        <v>25562</v>
      </c>
      <c r="M3" s="8">
        <f t="shared" si="0"/>
        <v>23091</v>
      </c>
      <c r="N3" s="8">
        <f t="shared" si="0"/>
        <v>21031</v>
      </c>
      <c r="O3" s="8">
        <f>O2-O4</f>
        <v>305565</v>
      </c>
    </row>
    <row r="4" spans="2:15" ht="30.75" customHeight="1" x14ac:dyDescent="0.2">
      <c r="B4" s="6" t="s">
        <v>13</v>
      </c>
      <c r="C4" s="4">
        <v>100357</v>
      </c>
      <c r="D4" s="4">
        <v>102908</v>
      </c>
      <c r="E4" s="4">
        <v>115112</v>
      </c>
      <c r="F4" s="4">
        <v>107678</v>
      </c>
      <c r="G4" s="4">
        <v>115393</v>
      </c>
      <c r="H4" s="4">
        <v>144202</v>
      </c>
      <c r="I4" s="4">
        <v>139856</v>
      </c>
      <c r="J4" s="4">
        <v>208752</v>
      </c>
      <c r="K4" s="4">
        <v>142474</v>
      </c>
      <c r="L4" s="4">
        <v>136000</v>
      </c>
      <c r="M4" s="4">
        <v>98063</v>
      </c>
      <c r="N4" s="4">
        <v>81505</v>
      </c>
      <c r="O4" s="4">
        <f>SUM(C4:N4)</f>
        <v>1492300</v>
      </c>
    </row>
    <row r="5" spans="2:15" ht="30.75" customHeight="1" x14ac:dyDescent="0.2">
      <c r="B5" s="6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ht="15" customHeight="1" x14ac:dyDescent="0.2">
      <c r="B6" s="30" t="s">
        <v>30</v>
      </c>
      <c r="C6" s="30">
        <v>2100</v>
      </c>
      <c r="D6" s="30">
        <v>1964</v>
      </c>
      <c r="E6" s="30">
        <v>2197</v>
      </c>
      <c r="F6" s="30">
        <v>2334</v>
      </c>
      <c r="G6" s="30">
        <v>4123</v>
      </c>
      <c r="H6" s="30">
        <v>5434</v>
      </c>
      <c r="I6" s="30">
        <v>8048</v>
      </c>
      <c r="J6" s="30">
        <v>10699</v>
      </c>
      <c r="K6" s="30">
        <v>10065</v>
      </c>
      <c r="L6" s="30">
        <v>4449</v>
      </c>
      <c r="M6" s="30">
        <v>2653</v>
      </c>
      <c r="N6" s="30">
        <v>1965</v>
      </c>
      <c r="O6" s="31">
        <f>SUM(C6:N6)</f>
        <v>56031</v>
      </c>
    </row>
    <row r="7" spans="2:15" ht="15" customHeight="1" x14ac:dyDescent="0.2">
      <c r="B7" s="30" t="s">
        <v>31</v>
      </c>
      <c r="C7" s="30">
        <v>1213</v>
      </c>
      <c r="D7" s="30">
        <v>996</v>
      </c>
      <c r="E7" s="30">
        <v>1113</v>
      </c>
      <c r="F7" s="30">
        <v>1353</v>
      </c>
      <c r="G7" s="30">
        <v>1466</v>
      </c>
      <c r="H7" s="30">
        <v>1089</v>
      </c>
      <c r="I7" s="30">
        <v>2121</v>
      </c>
      <c r="J7" s="30">
        <v>2811</v>
      </c>
      <c r="K7" s="30">
        <v>3851</v>
      </c>
      <c r="L7" s="30">
        <v>3232</v>
      </c>
      <c r="M7" s="30">
        <v>1159</v>
      </c>
      <c r="N7" s="30">
        <v>1129</v>
      </c>
      <c r="O7" s="31">
        <f t="shared" ref="O7:O8" si="1">SUM(C7:N7)</f>
        <v>21533</v>
      </c>
    </row>
    <row r="8" spans="2:15" ht="15" customHeight="1" x14ac:dyDescent="0.2">
      <c r="B8" s="30" t="s">
        <v>29</v>
      </c>
      <c r="C8" s="30">
        <v>97044</v>
      </c>
      <c r="D8" s="30">
        <v>99948</v>
      </c>
      <c r="E8" s="30">
        <v>111802</v>
      </c>
      <c r="F8" s="30">
        <v>103991</v>
      </c>
      <c r="G8" s="30">
        <v>109804</v>
      </c>
      <c r="H8" s="30">
        <v>137679</v>
      </c>
      <c r="I8" s="30">
        <v>129687</v>
      </c>
      <c r="J8" s="30">
        <v>195242</v>
      </c>
      <c r="K8" s="30">
        <v>128558</v>
      </c>
      <c r="L8" s="30">
        <v>128319</v>
      </c>
      <c r="M8" s="30">
        <v>94251</v>
      </c>
      <c r="N8" s="30">
        <v>78411</v>
      </c>
      <c r="O8" s="31">
        <f t="shared" si="1"/>
        <v>1414736</v>
      </c>
    </row>
    <row r="9" spans="2:15" ht="19.5" customHeight="1" x14ac:dyDescent="0.2"/>
    <row r="13" spans="2:15" ht="15" customHeight="1" x14ac:dyDescent="0.2">
      <c r="B13" s="33" t="s">
        <v>0</v>
      </c>
      <c r="C13" s="34"/>
      <c r="D13" s="34"/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6"/>
  <sheetViews>
    <sheetView workbookViewId="0">
      <pane xSplit="2" topLeftCell="C1" activePane="topRight" state="frozen"/>
      <selection pane="topRight" activeCell="K25" sqref="K25"/>
    </sheetView>
  </sheetViews>
  <sheetFormatPr defaultRowHeight="15" customHeight="1" x14ac:dyDescent="0.2"/>
  <cols>
    <col min="1" max="1" width="5" style="2" customWidth="1"/>
    <col min="2" max="2" width="44" style="2" customWidth="1"/>
    <col min="3" max="15" width="15.5703125" style="2" customWidth="1"/>
    <col min="16" max="16384" width="9.140625" style="2"/>
  </cols>
  <sheetData>
    <row r="1" spans="2:16" ht="35.25" customHeight="1" x14ac:dyDescent="0.2">
      <c r="B1" s="3"/>
      <c r="C1" s="3" t="s">
        <v>17</v>
      </c>
      <c r="D1" s="3" t="s">
        <v>18</v>
      </c>
      <c r="E1" s="3" t="s">
        <v>19</v>
      </c>
      <c r="F1" s="3" t="s">
        <v>20</v>
      </c>
      <c r="G1" s="3" t="s">
        <v>21</v>
      </c>
      <c r="H1" s="3" t="s">
        <v>22</v>
      </c>
      <c r="I1" s="3" t="s">
        <v>23</v>
      </c>
      <c r="J1" s="3" t="s">
        <v>24</v>
      </c>
      <c r="K1" s="3" t="s">
        <v>25</v>
      </c>
      <c r="L1" s="3" t="s">
        <v>26</v>
      </c>
      <c r="M1" s="3" t="s">
        <v>27</v>
      </c>
      <c r="N1" s="3" t="s">
        <v>28</v>
      </c>
      <c r="O1" s="3">
        <v>2014</v>
      </c>
    </row>
    <row r="2" spans="2:16" ht="31.5" customHeight="1" x14ac:dyDescent="0.2">
      <c r="B2" s="3" t="s">
        <v>12</v>
      </c>
      <c r="C2" s="5">
        <v>110687</v>
      </c>
      <c r="D2" s="5">
        <v>100047</v>
      </c>
      <c r="E2" s="5">
        <v>115035</v>
      </c>
      <c r="F2" s="5">
        <v>116426</v>
      </c>
      <c r="G2" s="5">
        <v>139140</v>
      </c>
      <c r="H2" s="5">
        <v>163089</v>
      </c>
      <c r="I2" s="5">
        <v>175341</v>
      </c>
      <c r="J2" s="5">
        <v>261668</v>
      </c>
      <c r="K2" s="5">
        <v>161780</v>
      </c>
      <c r="L2" s="5">
        <v>145737</v>
      </c>
      <c r="M2" s="5">
        <v>115666</v>
      </c>
      <c r="N2" s="5">
        <v>105478</v>
      </c>
      <c r="O2" s="5">
        <f>SUM(C2:N2)</f>
        <v>1710094</v>
      </c>
    </row>
    <row r="3" spans="2:16" ht="19.5" customHeight="1" x14ac:dyDescent="0.2">
      <c r="B3" s="7" t="s">
        <v>1</v>
      </c>
      <c r="C3" s="8">
        <f>C2-C4</f>
        <v>23183</v>
      </c>
      <c r="D3" s="8">
        <f t="shared" ref="D3:N3" si="0">D2-D4</f>
        <v>21864</v>
      </c>
      <c r="E3" s="8">
        <f t="shared" si="0"/>
        <v>27857</v>
      </c>
      <c r="F3" s="8">
        <f t="shared" si="0"/>
        <v>25855</v>
      </c>
      <c r="G3" s="8">
        <f t="shared" si="0"/>
        <v>28893</v>
      </c>
      <c r="H3" s="8">
        <f t="shared" si="0"/>
        <v>32971</v>
      </c>
      <c r="I3" s="8">
        <f t="shared" si="0"/>
        <v>35687</v>
      </c>
      <c r="J3" s="8">
        <f t="shared" si="0"/>
        <v>45874</v>
      </c>
      <c r="K3" s="8">
        <f t="shared" si="0"/>
        <v>32668</v>
      </c>
      <c r="L3" s="8">
        <f t="shared" si="0"/>
        <v>31838</v>
      </c>
      <c r="M3" s="8">
        <f t="shared" si="0"/>
        <v>28245</v>
      </c>
      <c r="N3" s="8">
        <f t="shared" si="0"/>
        <v>25615</v>
      </c>
      <c r="O3" s="8">
        <f>O2-O4</f>
        <v>360550</v>
      </c>
    </row>
    <row r="4" spans="2:16" ht="30.75" customHeight="1" x14ac:dyDescent="0.2">
      <c r="B4" s="6" t="s">
        <v>13</v>
      </c>
      <c r="C4" s="4">
        <v>87504</v>
      </c>
      <c r="D4" s="4">
        <v>78183</v>
      </c>
      <c r="E4" s="4">
        <v>87178</v>
      </c>
      <c r="F4" s="4">
        <v>90571</v>
      </c>
      <c r="G4" s="4">
        <v>110247</v>
      </c>
      <c r="H4" s="4">
        <v>130118</v>
      </c>
      <c r="I4" s="4">
        <v>139654</v>
      </c>
      <c r="J4" s="4">
        <v>215794</v>
      </c>
      <c r="K4" s="4">
        <v>129112</v>
      </c>
      <c r="L4" s="4">
        <v>113899</v>
      </c>
      <c r="M4" s="4">
        <v>87421</v>
      </c>
      <c r="N4" s="4">
        <v>79863</v>
      </c>
      <c r="O4" s="4">
        <f>SUM(C4:N4)</f>
        <v>1349544</v>
      </c>
    </row>
    <row r="5" spans="2:16" ht="30.75" customHeight="1" x14ac:dyDescent="0.2">
      <c r="B5" s="6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6" ht="15" customHeight="1" x14ac:dyDescent="0.2">
      <c r="B6" s="30" t="s">
        <v>30</v>
      </c>
      <c r="C6" s="30">
        <v>2983</v>
      </c>
      <c r="D6" s="30">
        <v>1995</v>
      </c>
      <c r="E6" s="30">
        <v>2165</v>
      </c>
      <c r="F6" s="30">
        <v>2115</v>
      </c>
      <c r="G6" s="30">
        <v>3207</v>
      </c>
      <c r="H6" s="30">
        <v>6761</v>
      </c>
      <c r="I6" s="30">
        <v>11567</v>
      </c>
      <c r="J6" s="30">
        <v>17100</v>
      </c>
      <c r="K6" s="30">
        <v>10986</v>
      </c>
      <c r="L6" s="30">
        <v>4006</v>
      </c>
      <c r="M6" s="30">
        <v>3007</v>
      </c>
      <c r="N6" s="30">
        <v>1531</v>
      </c>
      <c r="O6" s="32">
        <f>SUM(C6:N6)</f>
        <v>67423</v>
      </c>
      <c r="P6" s="26"/>
    </row>
    <row r="7" spans="2:16" ht="15" customHeight="1" x14ac:dyDescent="0.2">
      <c r="B7" s="30" t="s">
        <v>31</v>
      </c>
      <c r="C7" s="30">
        <v>706</v>
      </c>
      <c r="D7" s="30">
        <v>551</v>
      </c>
      <c r="E7" s="30">
        <v>565</v>
      </c>
      <c r="F7" s="30">
        <v>1468</v>
      </c>
      <c r="G7" s="30">
        <v>1783</v>
      </c>
      <c r="H7" s="30">
        <v>1525</v>
      </c>
      <c r="I7" s="30">
        <v>3187</v>
      </c>
      <c r="J7" s="30">
        <v>3078</v>
      </c>
      <c r="K7" s="30">
        <v>2670</v>
      </c>
      <c r="L7" s="30">
        <v>4949</v>
      </c>
      <c r="M7" s="30">
        <v>774</v>
      </c>
      <c r="N7" s="30">
        <v>1145</v>
      </c>
      <c r="O7" s="32">
        <f t="shared" ref="O7:O8" si="1">SUM(C7:N7)</f>
        <v>22401</v>
      </c>
      <c r="P7" s="26"/>
    </row>
    <row r="8" spans="2:16" ht="15" customHeight="1" x14ac:dyDescent="0.2">
      <c r="B8" s="30" t="s">
        <v>29</v>
      </c>
      <c r="C8" s="30">
        <v>83815</v>
      </c>
      <c r="D8" s="30">
        <v>75637</v>
      </c>
      <c r="E8" s="30">
        <v>84448</v>
      </c>
      <c r="F8" s="30">
        <v>86988</v>
      </c>
      <c r="G8" s="30">
        <v>105257</v>
      </c>
      <c r="H8" s="30">
        <v>121832</v>
      </c>
      <c r="I8" s="30">
        <v>124900</v>
      </c>
      <c r="J8" s="30">
        <v>195616</v>
      </c>
      <c r="K8" s="30">
        <v>115456</v>
      </c>
      <c r="L8" s="30">
        <v>104944</v>
      </c>
      <c r="M8" s="30">
        <v>83640</v>
      </c>
      <c r="N8" s="30">
        <v>77187</v>
      </c>
      <c r="O8" s="32">
        <f t="shared" si="1"/>
        <v>1259720</v>
      </c>
      <c r="P8" s="26"/>
    </row>
    <row r="9" spans="2:16" ht="15" customHeight="1" x14ac:dyDescent="0.2">
      <c r="B9" s="48"/>
      <c r="C9" s="49"/>
      <c r="D9" s="49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6"/>
    </row>
    <row r="10" spans="2:16" ht="19.5" customHeight="1" x14ac:dyDescent="0.2"/>
    <row r="16" spans="2:16" ht="15" customHeight="1" x14ac:dyDescent="0.2">
      <c r="B16" s="33" t="s">
        <v>0</v>
      </c>
      <c r="C16" s="34"/>
      <c r="D16" s="34"/>
    </row>
  </sheetData>
  <mergeCells count="1">
    <mergeCell ref="B9:D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"/>
  <sheetViews>
    <sheetView workbookViewId="0">
      <pane xSplit="2" topLeftCell="C1" activePane="topRight" state="frozen"/>
      <selection pane="topRight" activeCell="M17" sqref="M17"/>
    </sheetView>
  </sheetViews>
  <sheetFormatPr defaultRowHeight="15" customHeight="1" x14ac:dyDescent="0.2"/>
  <cols>
    <col min="1" max="1" width="5" style="2" customWidth="1"/>
    <col min="2" max="2" width="44" style="2" customWidth="1"/>
    <col min="3" max="15" width="15.5703125" style="2" customWidth="1"/>
    <col min="16" max="16384" width="9.140625" style="2"/>
  </cols>
  <sheetData>
    <row r="1" spans="2:15" ht="35.25" customHeight="1" x14ac:dyDescent="0.2">
      <c r="B1" s="3"/>
      <c r="C1" s="3" t="s">
        <v>17</v>
      </c>
      <c r="D1" s="3" t="s">
        <v>18</v>
      </c>
      <c r="E1" s="3" t="s">
        <v>19</v>
      </c>
      <c r="F1" s="3" t="s">
        <v>20</v>
      </c>
      <c r="G1" s="3" t="s">
        <v>21</v>
      </c>
      <c r="H1" s="3" t="s">
        <v>22</v>
      </c>
      <c r="I1" s="3" t="s">
        <v>23</v>
      </c>
      <c r="J1" s="3" t="s">
        <v>24</v>
      </c>
      <c r="K1" s="3" t="s">
        <v>25</v>
      </c>
      <c r="L1" s="3" t="s">
        <v>26</v>
      </c>
      <c r="M1" s="3" t="s">
        <v>27</v>
      </c>
      <c r="N1" s="3" t="s">
        <v>28</v>
      </c>
      <c r="O1" s="3">
        <v>2015</v>
      </c>
    </row>
    <row r="2" spans="2:15" ht="31.5" customHeight="1" x14ac:dyDescent="0.2">
      <c r="B2" s="3" t="s">
        <v>12</v>
      </c>
      <c r="C2" s="5">
        <v>98168</v>
      </c>
      <c r="D2" s="5">
        <v>92914</v>
      </c>
      <c r="E2" s="5">
        <v>109540</v>
      </c>
      <c r="F2" s="5">
        <v>116372</v>
      </c>
      <c r="G2" s="5">
        <v>141899</v>
      </c>
      <c r="H2" s="5">
        <v>136483</v>
      </c>
      <c r="I2" s="5">
        <v>196114</v>
      </c>
      <c r="J2" s="5">
        <v>237388</v>
      </c>
      <c r="K2" s="5">
        <v>180060</v>
      </c>
      <c r="L2" s="5">
        <v>145280</v>
      </c>
      <c r="M2" s="5">
        <v>120567</v>
      </c>
      <c r="N2" s="5">
        <v>109945</v>
      </c>
      <c r="O2" s="5">
        <f>SUM(C2:N2)</f>
        <v>1684730</v>
      </c>
    </row>
    <row r="3" spans="2:15" ht="19.5" customHeight="1" x14ac:dyDescent="0.2">
      <c r="B3" s="7" t="s">
        <v>1</v>
      </c>
      <c r="C3" s="8">
        <f>C2-C4</f>
        <v>21907</v>
      </c>
      <c r="D3" s="8">
        <f t="shared" ref="D3:N3" si="0">D2-D4</f>
        <v>22458</v>
      </c>
      <c r="E3" s="8">
        <f t="shared" si="0"/>
        <v>30030</v>
      </c>
      <c r="F3" s="8">
        <f t="shared" si="0"/>
        <v>30441</v>
      </c>
      <c r="G3" s="8">
        <f t="shared" si="0"/>
        <v>34252</v>
      </c>
      <c r="H3" s="8">
        <f t="shared" si="0"/>
        <v>33494</v>
      </c>
      <c r="I3" s="8">
        <f t="shared" si="0"/>
        <v>42401</v>
      </c>
      <c r="J3" s="8">
        <f t="shared" si="0"/>
        <v>47617</v>
      </c>
      <c r="K3" s="8">
        <f t="shared" si="0"/>
        <v>39017</v>
      </c>
      <c r="L3" s="8">
        <f t="shared" si="0"/>
        <v>40185</v>
      </c>
      <c r="M3" s="8">
        <f t="shared" si="0"/>
        <v>34348</v>
      </c>
      <c r="N3" s="8">
        <f t="shared" si="0"/>
        <v>32851</v>
      </c>
      <c r="O3" s="8">
        <f>O2-O4</f>
        <v>409001</v>
      </c>
    </row>
    <row r="4" spans="2:15" ht="30.75" customHeight="1" x14ac:dyDescent="0.2">
      <c r="B4" s="6" t="s">
        <v>13</v>
      </c>
      <c r="C4" s="4">
        <v>76261</v>
      </c>
      <c r="D4" s="4">
        <v>70456</v>
      </c>
      <c r="E4" s="4">
        <v>79510</v>
      </c>
      <c r="F4" s="4">
        <v>85931</v>
      </c>
      <c r="G4" s="4">
        <v>107647</v>
      </c>
      <c r="H4" s="4">
        <v>102989</v>
      </c>
      <c r="I4" s="4">
        <v>153713</v>
      </c>
      <c r="J4" s="4">
        <v>189771</v>
      </c>
      <c r="K4" s="4">
        <v>141043</v>
      </c>
      <c r="L4" s="4">
        <v>105095</v>
      </c>
      <c r="M4" s="4">
        <v>86219</v>
      </c>
      <c r="N4" s="4">
        <v>77094</v>
      </c>
      <c r="O4" s="4">
        <f>SUM(C4:N4)</f>
        <v>1275729</v>
      </c>
    </row>
    <row r="5" spans="2:15" ht="30.75" customHeight="1" x14ac:dyDescent="0.2">
      <c r="B5" s="6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ht="15" customHeight="1" x14ac:dyDescent="0.2">
      <c r="B6" s="30" t="s">
        <v>30</v>
      </c>
      <c r="C6" s="30">
        <v>2214</v>
      </c>
      <c r="D6" s="30">
        <v>1578</v>
      </c>
      <c r="E6" s="30">
        <v>2108</v>
      </c>
      <c r="F6" s="30">
        <v>2000</v>
      </c>
      <c r="G6" s="30">
        <v>3170</v>
      </c>
      <c r="H6" s="30">
        <v>6865</v>
      </c>
      <c r="I6" s="30">
        <v>12850</v>
      </c>
      <c r="J6" s="30">
        <v>18836</v>
      </c>
      <c r="K6" s="30">
        <v>15163</v>
      </c>
      <c r="L6" s="30">
        <v>6653</v>
      </c>
      <c r="M6" s="30">
        <v>4376</v>
      </c>
      <c r="N6" s="30">
        <v>3087</v>
      </c>
      <c r="O6" s="31">
        <f>SUM(C6:N6)</f>
        <v>78900</v>
      </c>
    </row>
    <row r="7" spans="2:15" ht="15" customHeight="1" x14ac:dyDescent="0.2">
      <c r="B7" s="30" t="s">
        <v>31</v>
      </c>
      <c r="C7" s="30">
        <v>689</v>
      </c>
      <c r="D7" s="30">
        <v>560</v>
      </c>
      <c r="E7" s="30">
        <v>1170</v>
      </c>
      <c r="F7" s="30">
        <v>1364</v>
      </c>
      <c r="G7" s="30">
        <v>1593</v>
      </c>
      <c r="H7" s="30">
        <v>1229</v>
      </c>
      <c r="I7" s="30">
        <v>1593</v>
      </c>
      <c r="J7" s="30">
        <v>1776</v>
      </c>
      <c r="K7" s="30">
        <v>1515</v>
      </c>
      <c r="L7" s="30">
        <v>3806</v>
      </c>
      <c r="M7" s="30">
        <v>1072</v>
      </c>
      <c r="N7" s="30">
        <v>1299</v>
      </c>
      <c r="O7" s="31">
        <f t="shared" ref="O7:O8" si="1">SUM(C7:N7)</f>
        <v>17666</v>
      </c>
    </row>
    <row r="8" spans="2:15" ht="15" customHeight="1" x14ac:dyDescent="0.2">
      <c r="B8" s="30" t="s">
        <v>29</v>
      </c>
      <c r="C8" s="30">
        <v>73358</v>
      </c>
      <c r="D8" s="30">
        <v>68318</v>
      </c>
      <c r="E8" s="30">
        <v>76232</v>
      </c>
      <c r="F8" s="30">
        <v>82567</v>
      </c>
      <c r="G8" s="30">
        <v>102884</v>
      </c>
      <c r="H8" s="30">
        <v>94895</v>
      </c>
      <c r="I8" s="30">
        <v>139270</v>
      </c>
      <c r="J8" s="30">
        <v>169159</v>
      </c>
      <c r="K8" s="30">
        <v>124365</v>
      </c>
      <c r="L8" s="30">
        <v>94636</v>
      </c>
      <c r="M8" s="30">
        <v>80771</v>
      </c>
      <c r="N8" s="30">
        <v>72708</v>
      </c>
      <c r="O8" s="31">
        <f t="shared" si="1"/>
        <v>1179163</v>
      </c>
    </row>
    <row r="9" spans="2:15" ht="19.5" customHeight="1" x14ac:dyDescent="0.2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3" spans="2:15" ht="15" customHeight="1" x14ac:dyDescent="0.2">
      <c r="B13" s="33" t="s">
        <v>0</v>
      </c>
      <c r="C13" s="34"/>
      <c r="D13" s="34"/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"/>
  <sheetViews>
    <sheetView workbookViewId="0">
      <pane xSplit="2" topLeftCell="C1" activePane="topRight" state="frozen"/>
      <selection pane="topRight" activeCell="H19" sqref="H19"/>
    </sheetView>
  </sheetViews>
  <sheetFormatPr defaultRowHeight="15" customHeight="1" x14ac:dyDescent="0.2"/>
  <cols>
    <col min="1" max="1" width="5" style="2" customWidth="1"/>
    <col min="2" max="2" width="44" style="2" customWidth="1"/>
    <col min="3" max="15" width="15.5703125" style="2" customWidth="1"/>
    <col min="16" max="16384" width="9.140625" style="2"/>
  </cols>
  <sheetData>
    <row r="1" spans="2:15" ht="35.25" customHeight="1" x14ac:dyDescent="0.2">
      <c r="B1" s="3"/>
      <c r="C1" s="3" t="s">
        <v>17</v>
      </c>
      <c r="D1" s="3" t="s">
        <v>18</v>
      </c>
      <c r="E1" s="3" t="s">
        <v>19</v>
      </c>
      <c r="F1" s="3" t="s">
        <v>20</v>
      </c>
      <c r="G1" s="3" t="s">
        <v>21</v>
      </c>
      <c r="H1" s="3" t="s">
        <v>22</v>
      </c>
      <c r="I1" s="3" t="s">
        <v>23</v>
      </c>
      <c r="J1" s="3" t="s">
        <v>24</v>
      </c>
      <c r="K1" s="3" t="s">
        <v>25</v>
      </c>
      <c r="L1" s="3" t="s">
        <v>26</v>
      </c>
      <c r="M1" s="3" t="s">
        <v>27</v>
      </c>
      <c r="N1" s="3" t="s">
        <v>28</v>
      </c>
      <c r="O1" s="3">
        <v>2016</v>
      </c>
    </row>
    <row r="2" spans="2:15" ht="31.5" customHeight="1" x14ac:dyDescent="0.2">
      <c r="B2" s="3" t="s">
        <v>12</v>
      </c>
      <c r="C2" s="5">
        <v>95749</v>
      </c>
      <c r="D2" s="5">
        <v>106001</v>
      </c>
      <c r="E2" s="5">
        <v>120740</v>
      </c>
      <c r="F2" s="5">
        <v>127634</v>
      </c>
      <c r="G2" s="5">
        <v>155609</v>
      </c>
      <c r="H2" s="5">
        <v>137201</v>
      </c>
      <c r="I2" s="5">
        <v>198431</v>
      </c>
      <c r="J2" s="5">
        <v>177557</v>
      </c>
      <c r="K2" s="5">
        <v>166316</v>
      </c>
      <c r="L2" s="5">
        <v>125631</v>
      </c>
      <c r="M2" s="5">
        <v>105221</v>
      </c>
      <c r="N2" s="5">
        <v>88113</v>
      </c>
      <c r="O2" s="5">
        <f>SUM(C2:N2)</f>
        <v>1604203</v>
      </c>
    </row>
    <row r="3" spans="2:15" ht="19.5" customHeight="1" x14ac:dyDescent="0.2">
      <c r="B3" s="7" t="s">
        <v>1</v>
      </c>
      <c r="C3" s="8">
        <f>C2-C4</f>
        <v>26412</v>
      </c>
      <c r="D3" s="8">
        <f t="shared" ref="D3:N3" si="0">D2-D4</f>
        <v>30733</v>
      </c>
      <c r="E3" s="8">
        <f t="shared" si="0"/>
        <v>35038</v>
      </c>
      <c r="F3" s="8">
        <f t="shared" si="0"/>
        <v>34453</v>
      </c>
      <c r="G3" s="8">
        <f t="shared" si="0"/>
        <v>32945</v>
      </c>
      <c r="H3" s="8">
        <f t="shared" si="0"/>
        <v>33797</v>
      </c>
      <c r="I3" s="8">
        <f t="shared" si="0"/>
        <v>37087</v>
      </c>
      <c r="J3" s="8">
        <f t="shared" si="0"/>
        <v>37330</v>
      </c>
      <c r="K3" s="8">
        <f t="shared" si="0"/>
        <v>31494</v>
      </c>
      <c r="L3" s="8">
        <f t="shared" si="0"/>
        <v>28011</v>
      </c>
      <c r="M3" s="8">
        <f t="shared" si="0"/>
        <v>29677</v>
      </c>
      <c r="N3" s="8">
        <f t="shared" si="0"/>
        <v>24518</v>
      </c>
      <c r="O3" s="8">
        <f>O2-O4</f>
        <v>381495</v>
      </c>
    </row>
    <row r="4" spans="2:15" ht="30.75" customHeight="1" x14ac:dyDescent="0.2">
      <c r="B4" s="6" t="s">
        <v>13</v>
      </c>
      <c r="C4" s="4">
        <v>69337</v>
      </c>
      <c r="D4" s="4">
        <v>75268</v>
      </c>
      <c r="E4" s="4">
        <v>85702</v>
      </c>
      <c r="F4" s="4">
        <v>93181</v>
      </c>
      <c r="G4" s="4">
        <v>122664</v>
      </c>
      <c r="H4" s="4">
        <v>103404</v>
      </c>
      <c r="I4" s="4">
        <v>161344</v>
      </c>
      <c r="J4" s="4">
        <v>140227</v>
      </c>
      <c r="K4" s="4">
        <v>134822</v>
      </c>
      <c r="L4" s="4">
        <v>97620</v>
      </c>
      <c r="M4" s="4">
        <v>75544</v>
      </c>
      <c r="N4" s="4">
        <v>63595</v>
      </c>
      <c r="O4" s="4">
        <f>SUM(C4:N4)</f>
        <v>1222708</v>
      </c>
    </row>
    <row r="5" spans="2:15" ht="30.75" customHeight="1" x14ac:dyDescent="0.2">
      <c r="B5" s="6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ht="15" customHeight="1" x14ac:dyDescent="0.2">
      <c r="B6" s="30" t="s">
        <v>30</v>
      </c>
      <c r="C6" s="30">
        <v>1766</v>
      </c>
      <c r="D6" s="30">
        <v>1513</v>
      </c>
      <c r="E6" s="30">
        <v>2545</v>
      </c>
      <c r="F6" s="30">
        <v>4199</v>
      </c>
      <c r="G6" s="30">
        <v>8174</v>
      </c>
      <c r="H6" s="30">
        <v>13714</v>
      </c>
      <c r="I6" s="30">
        <v>22163</v>
      </c>
      <c r="J6" s="30">
        <v>26291</v>
      </c>
      <c r="K6" s="30">
        <v>23031</v>
      </c>
      <c r="L6" s="30">
        <v>10411</v>
      </c>
      <c r="M6" s="30">
        <v>4206</v>
      </c>
      <c r="N6" s="30">
        <v>2750</v>
      </c>
      <c r="O6" s="32">
        <f>SUM(C6:N6)</f>
        <v>120763</v>
      </c>
    </row>
    <row r="7" spans="2:15" ht="15" customHeight="1" x14ac:dyDescent="0.2">
      <c r="B7" s="30" t="s">
        <v>31</v>
      </c>
      <c r="C7" s="30">
        <v>1071</v>
      </c>
      <c r="D7" s="30">
        <v>1308</v>
      </c>
      <c r="E7" s="30">
        <v>808</v>
      </c>
      <c r="F7" s="30">
        <v>1122</v>
      </c>
      <c r="G7" s="30">
        <v>1221</v>
      </c>
      <c r="H7" s="30">
        <v>1927</v>
      </c>
      <c r="I7" s="30">
        <v>2310</v>
      </c>
      <c r="J7" s="30">
        <v>2515</v>
      </c>
      <c r="K7" s="30">
        <v>1430</v>
      </c>
      <c r="L7" s="30">
        <v>1413</v>
      </c>
      <c r="M7" s="30">
        <v>1139</v>
      </c>
      <c r="N7" s="30">
        <v>1314</v>
      </c>
      <c r="O7" s="32">
        <f t="shared" ref="O7:O8" si="1">SUM(C7:N7)</f>
        <v>17578</v>
      </c>
    </row>
    <row r="8" spans="2:15" ht="15" customHeight="1" x14ac:dyDescent="0.2">
      <c r="B8" s="30" t="s">
        <v>29</v>
      </c>
      <c r="C8" s="30">
        <v>66500</v>
      </c>
      <c r="D8" s="30">
        <v>72447</v>
      </c>
      <c r="E8" s="30">
        <v>82349</v>
      </c>
      <c r="F8" s="30">
        <v>87860</v>
      </c>
      <c r="G8" s="30">
        <v>113269</v>
      </c>
      <c r="H8" s="30">
        <v>87763</v>
      </c>
      <c r="I8" s="30">
        <v>136871</v>
      </c>
      <c r="J8" s="30">
        <v>111421</v>
      </c>
      <c r="K8" s="30">
        <v>110361</v>
      </c>
      <c r="L8" s="30">
        <v>85796</v>
      </c>
      <c r="M8" s="30">
        <v>70199</v>
      </c>
      <c r="N8" s="30">
        <v>59531</v>
      </c>
      <c r="O8" s="32">
        <f t="shared" si="1"/>
        <v>1084367</v>
      </c>
    </row>
    <row r="9" spans="2:15" ht="19.5" customHeight="1" x14ac:dyDescent="0.2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2:15" ht="15" customHeight="1" x14ac:dyDescent="0.2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3" spans="2:15" ht="15" customHeight="1" x14ac:dyDescent="0.2">
      <c r="B13" s="33" t="s">
        <v>0</v>
      </c>
      <c r="C13" s="34"/>
      <c r="D13" s="34"/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pane xSplit="2" topLeftCell="C1" activePane="topRight" state="frozen"/>
      <selection pane="topRight" activeCell="C10" sqref="C10"/>
    </sheetView>
  </sheetViews>
  <sheetFormatPr defaultRowHeight="15" customHeight="1" x14ac:dyDescent="0.2"/>
  <cols>
    <col min="1" max="1" width="5" style="1" customWidth="1"/>
    <col min="2" max="2" width="44" style="1" customWidth="1"/>
    <col min="3" max="4" width="15.5703125" style="1" customWidth="1"/>
    <col min="5" max="15" width="15.5703125" style="2" customWidth="1"/>
    <col min="16" max="16384" width="9.140625" style="1"/>
  </cols>
  <sheetData>
    <row r="1" spans="1:15" ht="35.25" customHeight="1" x14ac:dyDescent="0.2">
      <c r="B1" s="3"/>
      <c r="C1" s="3" t="s">
        <v>17</v>
      </c>
      <c r="D1" s="3" t="s">
        <v>18</v>
      </c>
      <c r="E1" s="3" t="s">
        <v>19</v>
      </c>
      <c r="F1" s="3" t="s">
        <v>20</v>
      </c>
      <c r="G1" s="3" t="s">
        <v>21</v>
      </c>
      <c r="H1" s="3" t="s">
        <v>22</v>
      </c>
      <c r="I1" s="3" t="s">
        <v>23</v>
      </c>
      <c r="J1" s="3" t="s">
        <v>24</v>
      </c>
      <c r="K1" s="3" t="s">
        <v>25</v>
      </c>
      <c r="L1" s="3" t="s">
        <v>26</v>
      </c>
      <c r="M1" s="3" t="s">
        <v>27</v>
      </c>
      <c r="N1" s="3" t="s">
        <v>28</v>
      </c>
      <c r="O1" s="3">
        <v>2017</v>
      </c>
    </row>
    <row r="2" spans="1:15" s="2" customFormat="1" ht="31.5" customHeight="1" x14ac:dyDescent="0.2">
      <c r="B2" s="3" t="s">
        <v>12</v>
      </c>
      <c r="C2" s="5">
        <v>92726</v>
      </c>
      <c r="D2" s="5">
        <v>80223</v>
      </c>
      <c r="E2" s="5">
        <v>105020</v>
      </c>
      <c r="F2" s="5">
        <v>110176</v>
      </c>
      <c r="G2" s="5">
        <v>126211</v>
      </c>
      <c r="H2" s="5">
        <v>142752</v>
      </c>
      <c r="I2" s="5">
        <v>229347</v>
      </c>
      <c r="J2" s="5">
        <v>248371</v>
      </c>
      <c r="K2" s="5">
        <v>199996</v>
      </c>
      <c r="L2" s="5">
        <v>129916</v>
      </c>
      <c r="M2" s="5">
        <v>108733</v>
      </c>
      <c r="N2" s="5">
        <v>109606</v>
      </c>
      <c r="O2" s="5">
        <f>SUM(C2:N2)</f>
        <v>1683077</v>
      </c>
    </row>
    <row r="3" spans="1:15" s="2" customFormat="1" ht="19.5" customHeight="1" x14ac:dyDescent="0.2">
      <c r="B3" s="7" t="s">
        <v>1</v>
      </c>
      <c r="C3" s="8">
        <f>C2-C4</f>
        <v>24589</v>
      </c>
      <c r="D3" s="8">
        <f t="shared" ref="D3:N3" si="0">D2-D4</f>
        <v>20897</v>
      </c>
      <c r="E3" s="8">
        <f t="shared" si="0"/>
        <v>27614</v>
      </c>
      <c r="F3" s="8">
        <f t="shared" si="0"/>
        <v>26328</v>
      </c>
      <c r="G3" s="8">
        <f t="shared" si="0"/>
        <v>27507</v>
      </c>
      <c r="H3" s="8">
        <f t="shared" si="0"/>
        <v>31463</v>
      </c>
      <c r="I3" s="8">
        <f t="shared" si="0"/>
        <v>46005</v>
      </c>
      <c r="J3" s="8">
        <f t="shared" si="0"/>
        <v>51403</v>
      </c>
      <c r="K3" s="8">
        <f t="shared" si="0"/>
        <v>35171</v>
      </c>
      <c r="L3" s="8">
        <f t="shared" si="0"/>
        <v>27617</v>
      </c>
      <c r="M3" s="8">
        <f t="shared" si="0"/>
        <v>27075</v>
      </c>
      <c r="N3" s="8">
        <f t="shared" si="0"/>
        <v>29439</v>
      </c>
      <c r="O3" s="8">
        <f>O2-O4</f>
        <v>375108</v>
      </c>
    </row>
    <row r="4" spans="1:15" ht="30.75" customHeight="1" x14ac:dyDescent="0.2">
      <c r="B4" s="6" t="s">
        <v>13</v>
      </c>
      <c r="C4" s="4">
        <v>68137</v>
      </c>
      <c r="D4" s="4">
        <v>59326</v>
      </c>
      <c r="E4" s="4">
        <v>77406</v>
      </c>
      <c r="F4" s="4">
        <v>83848</v>
      </c>
      <c r="G4" s="4">
        <v>98704</v>
      </c>
      <c r="H4" s="4">
        <v>111289</v>
      </c>
      <c r="I4" s="4">
        <v>183342</v>
      </c>
      <c r="J4" s="4">
        <v>196968</v>
      </c>
      <c r="K4" s="4">
        <v>164825</v>
      </c>
      <c r="L4" s="4">
        <v>102299</v>
      </c>
      <c r="M4" s="4">
        <v>81658</v>
      </c>
      <c r="N4" s="4">
        <v>80167</v>
      </c>
      <c r="O4" s="4">
        <f>SUM(C4:N4)</f>
        <v>1307969</v>
      </c>
    </row>
    <row r="5" spans="1:15" s="2" customFormat="1" ht="30.75" customHeight="1" x14ac:dyDescent="0.2">
      <c r="B5" s="6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s="24" customFormat="1" ht="15" customHeight="1" x14ac:dyDescent="0.2">
      <c r="B6" s="30" t="s">
        <v>30</v>
      </c>
      <c r="C6" s="30">
        <v>1885</v>
      </c>
      <c r="D6" s="30">
        <v>1772</v>
      </c>
      <c r="E6" s="30">
        <v>4523</v>
      </c>
      <c r="F6" s="30">
        <v>7209</v>
      </c>
      <c r="G6" s="30">
        <v>11916</v>
      </c>
      <c r="H6" s="30">
        <v>22635</v>
      </c>
      <c r="I6" s="30">
        <v>36838</v>
      </c>
      <c r="J6" s="30">
        <v>41493</v>
      </c>
      <c r="K6" s="30">
        <v>37983</v>
      </c>
      <c r="L6" s="30">
        <v>16714</v>
      </c>
      <c r="M6" s="30">
        <v>7513</v>
      </c>
      <c r="N6" s="30">
        <v>3218</v>
      </c>
      <c r="O6" s="30">
        <f>SUM(C6:N6)</f>
        <v>193699</v>
      </c>
    </row>
    <row r="7" spans="1:15" s="24" customFormat="1" ht="15" customHeight="1" x14ac:dyDescent="0.2">
      <c r="B7" s="30" t="s">
        <v>31</v>
      </c>
      <c r="C7" s="30">
        <v>692</v>
      </c>
      <c r="D7" s="30">
        <v>774</v>
      </c>
      <c r="E7" s="30">
        <v>895</v>
      </c>
      <c r="F7" s="30">
        <v>1091</v>
      </c>
      <c r="G7" s="30">
        <v>1076</v>
      </c>
      <c r="H7" s="30">
        <v>1357</v>
      </c>
      <c r="I7" s="30">
        <v>1265</v>
      </c>
      <c r="J7" s="30">
        <v>1547</v>
      </c>
      <c r="K7" s="30">
        <v>1243</v>
      </c>
      <c r="L7" s="30">
        <v>1060</v>
      </c>
      <c r="M7" s="30">
        <v>867</v>
      </c>
      <c r="N7" s="30">
        <v>1086</v>
      </c>
      <c r="O7" s="30">
        <f t="shared" ref="O7:O8" si="1">SUM(C7:N7)</f>
        <v>12953</v>
      </c>
    </row>
    <row r="8" spans="1:15" s="24" customFormat="1" ht="15" customHeight="1" x14ac:dyDescent="0.2">
      <c r="B8" s="30" t="s">
        <v>29</v>
      </c>
      <c r="C8" s="30">
        <v>65560</v>
      </c>
      <c r="D8" s="30">
        <v>56780</v>
      </c>
      <c r="E8" s="30">
        <v>71988</v>
      </c>
      <c r="F8" s="30">
        <v>75548</v>
      </c>
      <c r="G8" s="30">
        <v>85712</v>
      </c>
      <c r="H8" s="30">
        <v>87297</v>
      </c>
      <c r="I8" s="30">
        <v>145239</v>
      </c>
      <c r="J8" s="30">
        <v>153928</v>
      </c>
      <c r="K8" s="30">
        <v>125599</v>
      </c>
      <c r="L8" s="30">
        <v>84525</v>
      </c>
      <c r="M8" s="30">
        <v>73278</v>
      </c>
      <c r="N8" s="30">
        <v>75863</v>
      </c>
      <c r="O8" s="30">
        <f t="shared" si="1"/>
        <v>1101317</v>
      </c>
    </row>
    <row r="9" spans="1:15" ht="19.5" customHeight="1" x14ac:dyDescent="0.2">
      <c r="A9" s="2"/>
      <c r="B9" s="2"/>
      <c r="C9" s="2"/>
      <c r="D9" s="2"/>
    </row>
    <row r="10" spans="1:15" ht="15" customHeight="1" x14ac:dyDescent="0.2">
      <c r="A10" s="2"/>
      <c r="B10" s="2"/>
      <c r="C10" s="2"/>
      <c r="D10" s="2"/>
    </row>
    <row r="13" spans="1:15" ht="15" customHeight="1" x14ac:dyDescent="0.2">
      <c r="B13" s="33" t="s">
        <v>0</v>
      </c>
      <c r="C13" s="33"/>
      <c r="D13" s="33"/>
      <c r="E13" s="33"/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tabSelected="1" workbookViewId="0">
      <pane xSplit="2" topLeftCell="C1" activePane="topRight" state="frozen"/>
      <selection pane="topRight" activeCell="O6" sqref="O6:O8"/>
    </sheetView>
  </sheetViews>
  <sheetFormatPr defaultRowHeight="15" customHeight="1" x14ac:dyDescent="0.2"/>
  <cols>
    <col min="1" max="1" width="5" style="2" customWidth="1"/>
    <col min="2" max="2" width="44" style="2" customWidth="1"/>
    <col min="3" max="15" width="15.5703125" style="2" customWidth="1"/>
    <col min="16" max="16384" width="9.140625" style="2"/>
  </cols>
  <sheetData>
    <row r="1" spans="2:15" ht="35.25" customHeight="1" x14ac:dyDescent="0.2">
      <c r="B1" s="3"/>
      <c r="C1" s="3" t="s">
        <v>17</v>
      </c>
      <c r="D1" s="3" t="s">
        <v>18</v>
      </c>
      <c r="E1" s="3" t="s">
        <v>19</v>
      </c>
      <c r="F1" s="3" t="s">
        <v>20</v>
      </c>
      <c r="G1" s="3" t="s">
        <v>21</v>
      </c>
      <c r="H1" s="3" t="s">
        <v>22</v>
      </c>
      <c r="I1" s="3" t="s">
        <v>23</v>
      </c>
      <c r="J1" s="3" t="s">
        <v>24</v>
      </c>
      <c r="K1" s="3" t="s">
        <v>25</v>
      </c>
      <c r="L1" s="3" t="s">
        <v>26</v>
      </c>
      <c r="M1" s="3" t="s">
        <v>27</v>
      </c>
      <c r="N1" s="3" t="s">
        <v>28</v>
      </c>
      <c r="O1" s="3">
        <v>2018</v>
      </c>
    </row>
    <row r="2" spans="2:15" ht="31.5" customHeight="1" x14ac:dyDescent="0.2">
      <c r="B2" s="3" t="s">
        <v>12</v>
      </c>
      <c r="C2" s="5">
        <v>114947</v>
      </c>
      <c r="D2" s="5">
        <v>101890</v>
      </c>
      <c r="E2" s="5">
        <v>128539</v>
      </c>
      <c r="F2" s="5">
        <v>151354</v>
      </c>
      <c r="G2" s="5">
        <v>135345</v>
      </c>
      <c r="H2" s="5">
        <v>176362</v>
      </c>
      <c r="I2" s="5">
        <v>275229</v>
      </c>
      <c r="J2" s="5">
        <v>307824</v>
      </c>
      <c r="K2" s="5">
        <v>201369</v>
      </c>
      <c r="L2" s="5">
        <v>132609</v>
      </c>
      <c r="M2" s="5">
        <v>105420</v>
      </c>
      <c r="N2" s="5">
        <v>100291</v>
      </c>
      <c r="O2" s="5">
        <f>SUM(C2:N2)</f>
        <v>1931179</v>
      </c>
    </row>
    <row r="3" spans="2:15" ht="19.5" customHeight="1" x14ac:dyDescent="0.2">
      <c r="B3" s="7" t="s">
        <v>1</v>
      </c>
      <c r="C3" s="8">
        <f>C2-C4</f>
        <v>26219</v>
      </c>
      <c r="D3" s="8">
        <f t="shared" ref="D3:N3" si="0">D2-D4</f>
        <v>24123</v>
      </c>
      <c r="E3" s="8">
        <f t="shared" si="0"/>
        <v>30331</v>
      </c>
      <c r="F3" s="8">
        <f t="shared" si="0"/>
        <v>27988</v>
      </c>
      <c r="G3" s="8">
        <f t="shared" si="0"/>
        <v>26075</v>
      </c>
      <c r="H3" s="8">
        <f t="shared" si="0"/>
        <v>34518</v>
      </c>
      <c r="I3" s="8">
        <f t="shared" si="0"/>
        <v>52816</v>
      </c>
      <c r="J3" s="8">
        <f t="shared" si="0"/>
        <v>56011</v>
      </c>
      <c r="K3" s="8">
        <f t="shared" si="0"/>
        <v>31665</v>
      </c>
      <c r="L3" s="8">
        <f t="shared" si="0"/>
        <v>24448</v>
      </c>
      <c r="M3" s="8">
        <f t="shared" si="0"/>
        <v>22116</v>
      </c>
      <c r="N3" s="8">
        <f t="shared" si="0"/>
        <v>22340</v>
      </c>
      <c r="O3" s="8">
        <f>O2-O4</f>
        <v>378650</v>
      </c>
    </row>
    <row r="4" spans="2:15" ht="30.75" customHeight="1" x14ac:dyDescent="0.2">
      <c r="B4" s="6" t="s">
        <v>13</v>
      </c>
      <c r="C4" s="4">
        <v>88728</v>
      </c>
      <c r="D4" s="4">
        <v>77767</v>
      </c>
      <c r="E4" s="4">
        <v>98208</v>
      </c>
      <c r="F4" s="4">
        <v>123366</v>
      </c>
      <c r="G4" s="4">
        <v>109270</v>
      </c>
      <c r="H4" s="4">
        <v>141844</v>
      </c>
      <c r="I4" s="4">
        <v>222413</v>
      </c>
      <c r="J4" s="4">
        <v>251813</v>
      </c>
      <c r="K4" s="4">
        <v>169704</v>
      </c>
      <c r="L4" s="4">
        <v>108161</v>
      </c>
      <c r="M4" s="4">
        <v>83304</v>
      </c>
      <c r="N4" s="4">
        <v>77951</v>
      </c>
      <c r="O4" s="4">
        <f>SUM(C4:N4)</f>
        <v>1552529</v>
      </c>
    </row>
    <row r="5" spans="2:15" ht="30.75" customHeight="1" x14ac:dyDescent="0.2">
      <c r="B5" s="6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s="24" customFormat="1" ht="15" customHeight="1" x14ac:dyDescent="0.2">
      <c r="B6" s="30" t="s">
        <v>30</v>
      </c>
      <c r="C6" s="32">
        <v>3798</v>
      </c>
      <c r="D6" s="32">
        <v>2274</v>
      </c>
      <c r="E6" s="32">
        <v>6979</v>
      </c>
      <c r="F6" s="32">
        <v>11933</v>
      </c>
      <c r="G6" s="32">
        <v>16616</v>
      </c>
      <c r="H6" s="32">
        <v>30775</v>
      </c>
      <c r="I6" s="44">
        <v>42461</v>
      </c>
      <c r="J6" s="10">
        <v>47245</v>
      </c>
      <c r="K6" s="45">
        <v>40518</v>
      </c>
      <c r="L6" s="10">
        <v>20097</v>
      </c>
      <c r="M6" s="10">
        <v>9916</v>
      </c>
      <c r="N6" s="10">
        <v>6639</v>
      </c>
      <c r="O6" s="30">
        <f>SUM(C6:N6)</f>
        <v>239251</v>
      </c>
    </row>
    <row r="7" spans="2:15" s="24" customFormat="1" ht="15" customHeight="1" x14ac:dyDescent="0.2">
      <c r="B7" s="30" t="s">
        <v>31</v>
      </c>
      <c r="C7" s="32">
        <v>900</v>
      </c>
      <c r="D7" s="32">
        <v>920</v>
      </c>
      <c r="E7" s="32">
        <v>1003</v>
      </c>
      <c r="F7" s="32">
        <v>1243</v>
      </c>
      <c r="G7" s="32">
        <v>1636</v>
      </c>
      <c r="H7" s="32">
        <v>1746</v>
      </c>
      <c r="I7" s="44">
        <v>1747</v>
      </c>
      <c r="J7" s="10">
        <v>1720</v>
      </c>
      <c r="K7" s="45">
        <v>1640</v>
      </c>
      <c r="L7" s="10">
        <v>1342</v>
      </c>
      <c r="M7" s="10">
        <v>1168</v>
      </c>
      <c r="N7" s="10">
        <v>1380</v>
      </c>
      <c r="O7" s="30">
        <f t="shared" ref="O7:O8" si="1">SUM(C7:N7)</f>
        <v>16445</v>
      </c>
    </row>
    <row r="8" spans="2:15" s="24" customFormat="1" ht="15" customHeight="1" x14ac:dyDescent="0.2">
      <c r="B8" s="30" t="s">
        <v>29</v>
      </c>
      <c r="C8" s="32">
        <v>84030</v>
      </c>
      <c r="D8" s="32">
        <v>74573</v>
      </c>
      <c r="E8" s="32">
        <v>90226</v>
      </c>
      <c r="F8" s="32">
        <v>110190</v>
      </c>
      <c r="G8" s="32">
        <v>91018</v>
      </c>
      <c r="H8" s="32">
        <v>109323</v>
      </c>
      <c r="I8" s="44">
        <v>178205</v>
      </c>
      <c r="J8" s="10">
        <v>202848</v>
      </c>
      <c r="K8" s="45">
        <v>127546</v>
      </c>
      <c r="L8" s="10">
        <v>86722</v>
      </c>
      <c r="M8" s="10">
        <v>72220</v>
      </c>
      <c r="N8" s="10">
        <v>69932</v>
      </c>
      <c r="O8" s="30">
        <f t="shared" si="1"/>
        <v>1296833</v>
      </c>
    </row>
    <row r="9" spans="2:15" ht="19.5" customHeight="1" x14ac:dyDescent="0.2"/>
    <row r="13" spans="2:15" ht="15" customHeight="1" x14ac:dyDescent="0.2">
      <c r="B13" s="33" t="s">
        <v>0</v>
      </c>
      <c r="C13" s="33"/>
      <c r="D13" s="33"/>
      <c r="E13" s="33"/>
    </row>
    <row r="17" spans="7:10" ht="15" customHeight="1" x14ac:dyDescent="0.2">
      <c r="G17" s="2" t="s">
        <v>32</v>
      </c>
    </row>
    <row r="19" spans="7:10" ht="15" customHeight="1" x14ac:dyDescent="0.2">
      <c r="J19" s="2" t="s">
        <v>32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2011-2018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ტერმინები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Nana Dolidze</cp:lastModifiedBy>
  <cp:lastPrinted>2016-06-01T07:21:40Z</cp:lastPrinted>
  <dcterms:created xsi:type="dcterms:W3CDTF">2012-06-01T06:45:51Z</dcterms:created>
  <dcterms:modified xsi:type="dcterms:W3CDTF">2019-01-15T08:40:33Z</dcterms:modified>
</cp:coreProperties>
</file>