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30" windowWidth="19440" windowHeight="7485" activeTab="1"/>
  </bookViews>
  <sheets>
    <sheet name="8" sheetId="4" r:id="rId1"/>
    <sheet name="9 " sheetId="8" r:id="rId2"/>
    <sheet name="9.1" sheetId="5" r:id="rId3"/>
    <sheet name="9.1 (2)" sheetId="9" r:id="rId4"/>
    <sheet name="11" sheetId="1" r:id="rId5"/>
  </sheets>
  <externalReferences>
    <externalReference r:id="rId6"/>
    <externalReference r:id="rId7"/>
  </externalReferences>
  <calcPr calcId="124519"/>
</workbook>
</file>

<file path=xl/calcChain.xml><?xml version="1.0" encoding="utf-8"?>
<calcChain xmlns="http://schemas.openxmlformats.org/spreadsheetml/2006/main">
  <c r="D36" i="1"/>
  <c r="E36"/>
  <c r="F36"/>
  <c r="C36"/>
  <c r="D9" i="4"/>
  <c r="E9"/>
  <c r="F9"/>
  <c r="G9"/>
  <c r="H9"/>
  <c r="C9"/>
  <c r="D33" i="8"/>
  <c r="B32" i="1"/>
  <c r="B31" l="1"/>
  <c r="B36" s="1"/>
  <c r="B32" i="8" l="1"/>
  <c r="B31"/>
  <c r="F33"/>
  <c r="F20" s="1"/>
  <c r="E33"/>
  <c r="E20" s="1"/>
  <c r="D20"/>
  <c r="C33"/>
  <c r="A5"/>
  <c r="B7" i="4"/>
  <c r="B15" i="8" l="1"/>
  <c r="B20" s="1"/>
  <c r="C20"/>
  <c r="B33"/>
  <c r="A5" i="1"/>
  <c r="B34" l="1"/>
  <c r="B35"/>
  <c r="E20" l="1"/>
  <c r="D20" l="1"/>
  <c r="B33"/>
  <c r="F20"/>
  <c r="C20" l="1"/>
</calcChain>
</file>

<file path=xl/sharedStrings.xml><?xml version="1.0" encoding="utf-8"?>
<sst xmlns="http://schemas.openxmlformats.org/spreadsheetml/2006/main" count="136" uniqueCount="79">
  <si>
    <t>პროგრამის კლასიფიკაციის კოდი:</t>
  </si>
  <si>
    <t>პროგრამის დასახელება:</t>
  </si>
  <si>
    <t>პროგრამის განმახორციელებელი:</t>
  </si>
  <si>
    <t>პროგრამის მთლიანი ბიუჯეტი:</t>
  </si>
  <si>
    <t>ა/რ ბიუჯეტის საკუთარი შემოსავლები</t>
  </si>
  <si>
    <t>ტრანსფერი სახ ბიუჯეტიდან</t>
  </si>
  <si>
    <t>დონორების დაფინანსება</t>
  </si>
  <si>
    <t>თვითმმართველობის დაფინანსება</t>
  </si>
  <si>
    <t>სულ ბიუჯეტი:</t>
  </si>
  <si>
    <t>პროგრამის განხორციელების პერიოდი:</t>
  </si>
  <si>
    <t>პროგრამის მიზანი:</t>
  </si>
  <si>
    <t>პროგრამის აღწერა:</t>
  </si>
  <si>
    <t>დასახელება</t>
  </si>
  <si>
    <t>რაოდენობა</t>
  </si>
  <si>
    <t>წინა წლის შედეგი, მ.შ. გამოწვევები</t>
  </si>
  <si>
    <t xml:space="preserve">მიმიდნარე წლის შედეგი, მ.შ. გამოწვევები </t>
  </si>
  <si>
    <t>მომავალი წლის მოსალოდნელი შედეგი</t>
  </si>
  <si>
    <t>მოსალოდნელი შედეგი</t>
  </si>
  <si>
    <t>გაზომვის ერთეული</t>
  </si>
  <si>
    <t>მონაცემთა წყარო</t>
  </si>
  <si>
    <t>პასუხისმგებელი (საბიუჯეტო ორგანიზაცია)</t>
  </si>
  <si>
    <t>მოგროვების მეთოდი</t>
  </si>
  <si>
    <t>სხვა:
1.
2.
3…</t>
  </si>
  <si>
    <t>შედეგის ინდიკატორები</t>
  </si>
  <si>
    <t>პროგრამული კოდი</t>
  </si>
  <si>
    <t>ბიუჯეტიდან მიღებული დაფინანსება</t>
  </si>
  <si>
    <t>საკუთარი სახსრები</t>
  </si>
  <si>
    <t>სულ პრიორიტეტის დაფინანსება</t>
  </si>
  <si>
    <t>საბოლოო მოსალოდნელი შედეგი</t>
  </si>
  <si>
    <t>მხარჯავი დაწესებულების პრიორიტეტების ფარგლებში განსახორციელებელი პროგრამები</t>
  </si>
  <si>
    <t>პრიორიტეტის დასახელება</t>
  </si>
  <si>
    <t>დანართი #8</t>
  </si>
  <si>
    <t>დანართი #9</t>
  </si>
  <si>
    <t>2015 წელი</t>
  </si>
  <si>
    <t>2016 წელი</t>
  </si>
  <si>
    <t>2017 წელი</t>
  </si>
  <si>
    <t>პროგრამის განაცხადის ფორმა</t>
  </si>
  <si>
    <r>
      <t>პროგრამის</t>
    </r>
    <r>
      <rPr>
        <sz val="14"/>
        <color theme="1"/>
        <rFont val="Sylfaen"/>
        <family val="1"/>
      </rPr>
      <t xml:space="preserve"> </t>
    </r>
    <r>
      <rPr>
        <sz val="12"/>
        <color theme="1"/>
        <rFont val="Sylfaen"/>
        <family val="1"/>
      </rPr>
      <t>საბოლოო</t>
    </r>
    <r>
      <rPr>
        <sz val="14"/>
        <color theme="1"/>
        <rFont val="Sylfaen"/>
        <family val="1"/>
      </rPr>
      <t xml:space="preserve"> </t>
    </r>
    <r>
      <rPr>
        <sz val="12"/>
        <color theme="1"/>
        <rFont val="Sylfaen"/>
        <family val="1"/>
      </rPr>
      <t>შედეგის ინდიკატორები</t>
    </r>
  </si>
  <si>
    <t>პრიორიტეტის დასახელება, რომლის ფარგლებშიც ხორციელდება პროგრამა:</t>
  </si>
  <si>
    <t>პროგრამის განხორციელების ფინანსური გეგმა</t>
  </si>
  <si>
    <t>სულ</t>
  </si>
  <si>
    <t xml:space="preserve">ქვეპროგრამა 2  </t>
  </si>
  <si>
    <t>ქვეპროგრამა n</t>
  </si>
  <si>
    <t>საარქივო ფონდის დაცულობის და დოკუმენტების ხელმისაწვდომობის უზრუნველყოფა</t>
  </si>
  <si>
    <t>მონაცემთა ბაზა</t>
  </si>
  <si>
    <t>საინფორმაციო ტექნოლოგიებისა და დიგიტალიზაციის განყოფილება</t>
  </si>
  <si>
    <t xml:space="preserve">სულ პროგრამა </t>
  </si>
  <si>
    <t>ელექტრონული არქივის შექმნა, გაუმჯობესებული მომსახურება</t>
  </si>
  <si>
    <t>დასკანერებული გვერდების რაოდენობა</t>
  </si>
  <si>
    <t>აჭარის ავტონომიური რესპუბლიკის მთავრობის საქვეუწყებო დაწესებულება საარქივო სამმართველო</t>
  </si>
  <si>
    <t>საარქივო დოკუმენტების დაცულობის და ხელმისაწვდომობის გაზრდა</t>
  </si>
  <si>
    <t>2014-2017 წლები</t>
  </si>
  <si>
    <t>2018 წელი</t>
  </si>
  <si>
    <t>ადმინისტრირებისა და მართვის პროგრამის განაცხადის ფორმა</t>
  </si>
  <si>
    <t>საარქივო სამმართველოს მართვა და მომსახურების მიწოდება</t>
  </si>
  <si>
    <t>2015-2018 წლები</t>
  </si>
  <si>
    <t>მიმდინარე  წლის შედეგი</t>
  </si>
  <si>
    <t>საარქივო დოკუმენტების დიგიტალიზაცია და ელექტრონული არქივის შექმნა</t>
  </si>
  <si>
    <t>2015წელი</t>
  </si>
  <si>
    <t xml:space="preserve">სულ პროგრამის ბიუჯეტი </t>
  </si>
  <si>
    <t>ხარჯები</t>
  </si>
  <si>
    <t>შრომის ანაზღაურება</t>
  </si>
  <si>
    <t>არაფინანსური აქტივების ზრდა</t>
  </si>
  <si>
    <t>საარქივო საქმის მართვა და საარქივო ფონდის განვითარება აჭარის ავტონომიურ რესპუბლიკაში</t>
  </si>
  <si>
    <t>საარქივო საქმის განვითარება და სრულყოფა</t>
  </si>
  <si>
    <t>900000 გვერდი</t>
  </si>
  <si>
    <t>აჭარის ავტონომიური რესპუბლიკის ტერიტორიაზე არსებული საარქივო ფონდის განვითარება, აღწერა, ცენტრალიზებული წესით აღრიცხვა, დაცვა და გამოყენება. დაზიანებული დოკუმენტების რესტავრაცია,  დოკუმენტების მეცნიერულ-ტექნიკური დამუშავება, განსაკუთრებული ღირებულების მქონე დოკუმენტებზე სადაზღვევო  და ელექტრონული საარქივო ფონდის შექმნა, არქივში დაცული დოკუმენტების საფუძველზე იურიდიულ და ფიზიკურ პირებზე მომსახურება. ისტორიულად ღირებული საარქივო დოკუმენტების გამოფენის მოწყობა.ისტორიის ამსახველი მასალების გამოყენებით ჟურნალებისა და ბუკლეტების გამოცემა. სამეცნიერო კონფერენციებისა და სხვა და სხვა ღონისძიებების ჩატარება. ურთიერთთანამშრომლობა საზღვარგარეთის არქივებთან და  საქართველოს შესახებ არსებული დოკუმენტების შემოტანა.</t>
  </si>
  <si>
    <r>
      <t xml:space="preserve">საარქივო სამმართველომ მნიშვნელოვანი სამუშაოები შეასრულა საარქივო დოკუმენტების დაცვისა და შენახვის  უზრუნველყოფის, დოკუმენტების საინფორმაციო-საძიებო სისტემის შექმნის და განვითარების, საქმისწარმოების ორგანიზაციის, დოკუმენტების ფორმირების, მათი შემფასებელი ექსპერტიზის და საუწყებო შენახვის, დოკუმენტების გამოყენებისა და პუბლიკაციის, სამეცნიერო მეთოდური   მუშაობისა და მატერიალურ -ტექნიკური ბაზის განვითარება განმტკიცებისათვის.    სამმართველოსა და ტერიტორიული ორგანო- არქივებში  მეცნიერულ- ტექნიკურად დამუშავდა  22 ორგანიზაციის 16381 საქმე. </t>
    </r>
    <r>
      <rPr>
        <sz val="11"/>
        <rFont val="Sylfaen"/>
        <family val="1"/>
      </rPr>
      <t xml:space="preserve">მარტივი რესტავრაცია გაუკეთდა 12396 ფურცელს, ყდაში ჩაისვა-შეიკერა 1053 საქმე. პასუხი გაეცა  მოქალაქეებიდან შემოსულ 1600 განცხადებას, სამკითხველო დარბაზი მოემსახურა 6 მკვლევარს. სამმართველოსა და ტერიტორიულ ორგანოს რქივებში მოეწყო 7 გამოფენა, ჩატარდა 6 ღონისძიება, სტუდენტებსა და მოსწავლეებს ჩაუტარდათ 10 ექსკურსია-გაკვეთილი. სამმართველოში მომზადდა და რადიო-ტელევიზიით გადაიცა 4 გადაცემა,  საარქივო დოკუმენტების გამოყენებით მომზადდა და გამოქვეყნდა 18 სტატია, გამოიცა სამეცნიერო ჟურნალ ,,არხეიონი"-ს  VII  ნომერი. </t>
    </r>
  </si>
  <si>
    <t>დანართი #7</t>
  </si>
  <si>
    <t>დანართი #8.1</t>
  </si>
  <si>
    <t xml:space="preserve">საარქივო დოკუმენტების დასკანერება, დასკანერებული ფაილების ტექნიკური დამუშავება, ტექნიკური რევიზია,  ანოტირება, ელექტრონული ფაილების თავმოყრა სპეციალურ პროგრამაში ,,საარქივო დოკუმენტების ელექტრონული რეესტრი“.  </t>
  </si>
  <si>
    <t xml:space="preserve"> დასახელება</t>
  </si>
  <si>
    <t>ტექნიკის შეძენა</t>
  </si>
  <si>
    <t xml:space="preserve"> ელექტრონული არქივის შექმნა,  საარქივე მასალების ხელმისაწვდომობა, გაუმჯობესებული მომსახურება.</t>
  </si>
  <si>
    <t>დასკანერებული და ტექნიკურად დამუშავებულია  საარქივო დოკუმენტების   368056 გვერდი.</t>
  </si>
  <si>
    <t>დანართი #8.2</t>
  </si>
  <si>
    <r>
      <t>პროგრამის შუალედური</t>
    </r>
    <r>
      <rPr>
        <sz val="14"/>
        <color theme="1"/>
        <rFont val="Sylfaen"/>
        <family val="1"/>
      </rPr>
      <t xml:space="preserve">  </t>
    </r>
    <r>
      <rPr>
        <sz val="12"/>
        <color theme="1"/>
        <rFont val="Sylfaen"/>
        <family val="1"/>
      </rPr>
      <t>შედეგის ინდიკატორები</t>
    </r>
  </si>
  <si>
    <t xml:space="preserve">პერსონალის დაქირავება </t>
  </si>
  <si>
    <t>3600000 გვერდი</t>
  </si>
</sst>
</file>

<file path=xl/styles.xml><?xml version="1.0" encoding="utf-8"?>
<styleSheet xmlns="http://schemas.openxmlformats.org/spreadsheetml/2006/main">
  <numFmts count="1">
    <numFmt numFmtId="164" formatCode="00000000"/>
  </numFmts>
  <fonts count="11">
    <font>
      <sz val="11"/>
      <color theme="1"/>
      <name val="Calibri"/>
      <family val="2"/>
      <scheme val="minor"/>
    </font>
    <font>
      <sz val="12"/>
      <color theme="1"/>
      <name val="Sylfaen"/>
      <family val="1"/>
    </font>
    <font>
      <b/>
      <i/>
      <sz val="12"/>
      <color theme="1"/>
      <name val="Sylfaen"/>
      <family val="1"/>
    </font>
    <font>
      <sz val="11"/>
      <color theme="1"/>
      <name val="Sylfaen"/>
      <family val="1"/>
    </font>
    <font>
      <sz val="14"/>
      <color theme="1"/>
      <name val="Sylfaen"/>
      <family val="1"/>
    </font>
    <font>
      <sz val="10"/>
      <color theme="1"/>
      <name val="Sylfaen"/>
      <family val="1"/>
    </font>
    <font>
      <i/>
      <sz val="12"/>
      <color theme="1"/>
      <name val="Sylfaen"/>
      <family val="1"/>
    </font>
    <font>
      <sz val="10"/>
      <color theme="1"/>
      <name val="LitNusx"/>
      <family val="2"/>
    </font>
    <font>
      <sz val="11"/>
      <color rgb="FFFF0000"/>
      <name val="Sylfaen"/>
      <family val="1"/>
    </font>
    <font>
      <sz val="10"/>
      <color rgb="FF000000"/>
      <name val="Sylfaen"/>
      <family val="1"/>
    </font>
    <font>
      <sz val="11"/>
      <name val="Sylfae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0" fillId="0" borderId="0" xfId="0" applyAlignment="1">
      <alignment horizontal="left"/>
    </xf>
    <xf numFmtId="0" fontId="7" fillId="0" borderId="0" xfId="0" applyFont="1" applyFill="1" applyBorder="1" applyAlignment="1">
      <alignment vertical="center" wrapText="1"/>
    </xf>
    <xf numFmtId="0" fontId="3" fillId="0" borderId="0" xfId="0" applyFont="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vertical="center" wrapText="1"/>
    </xf>
    <xf numFmtId="49" fontId="3" fillId="0" borderId="0" xfId="0" applyNumberFormat="1" applyFont="1" applyAlignment="1">
      <alignment horizontal="center" vertical="center"/>
    </xf>
    <xf numFmtId="3" fontId="3" fillId="0" borderId="3" xfId="0" applyNumberFormat="1" applyFont="1" applyBorder="1" applyAlignment="1">
      <alignment vertical="center" wrapText="1"/>
    </xf>
    <xf numFmtId="3" fontId="3" fillId="0" borderId="2" xfId="0" applyNumberFormat="1" applyFont="1" applyBorder="1" applyAlignment="1">
      <alignment vertical="center" wrapText="1"/>
    </xf>
    <xf numFmtId="3" fontId="3" fillId="0" borderId="9"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4" xfId="0" applyNumberFormat="1" applyFont="1" applyBorder="1" applyAlignment="1">
      <alignment vertical="center" wrapText="1"/>
    </xf>
    <xf numFmtId="3" fontId="8" fillId="0" borderId="3" xfId="0" applyNumberFormat="1" applyFont="1" applyBorder="1" applyAlignment="1">
      <alignment vertical="center" wrapText="1"/>
    </xf>
    <xf numFmtId="0" fontId="9" fillId="0" borderId="0" xfId="0" applyFont="1"/>
    <xf numFmtId="0" fontId="3" fillId="0" borderId="0" xfId="0" applyFont="1" applyAlignment="1">
      <alignmen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4" fontId="3" fillId="0" borderId="0" xfId="0" applyNumberFormat="1"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3"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0" xfId="0" applyAlignment="1">
      <alignment horizontal="right"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vertical="center"/>
    </xf>
    <xf numFmtId="0" fontId="3" fillId="0" borderId="5" xfId="0" applyFont="1" applyBorder="1" applyAlignment="1">
      <alignment horizontal="justify" vertical="center"/>
    </xf>
    <xf numFmtId="0" fontId="3" fillId="0" borderId="7" xfId="0" applyFont="1" applyBorder="1" applyAlignment="1">
      <alignment horizontal="justify" vertical="center"/>
    </xf>
    <xf numFmtId="0" fontId="3" fillId="0" borderId="6" xfId="0" applyFont="1" applyBorder="1" applyAlignment="1">
      <alignment horizontal="justify"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6" xfId="0" applyFont="1" applyFill="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14-2017/Program%20Budget%20-%2027.09.13/Republic%20budget%20tavi%2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14-2017/Program%20Budget%20-%2027.09.13/Prio&amp;Amoun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9 pr "/>
      <sheetName val="2009 pr  (4)"/>
      <sheetName val="2009 pr  (3)"/>
      <sheetName val="2009 pr  (2)"/>
    </sheetNames>
    <sheetDataSet>
      <sheetData sheetId="0" refreshError="1">
        <row r="542">
          <cell r="G542" t="str">
            <v>030401</v>
          </cell>
          <cell r="H542" t="str">
            <v>საარქივო ფონდის დაცვა, შენახვა, გაუმჯობესება</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09 pr "/>
    </sheetNames>
    <sheetDataSet>
      <sheetData sheetId="0" refreshError="1">
        <row r="4070">
          <cell r="H4070" t="str">
            <v>საარქივო ფონდის დაცულობის და დოკუმენტების ხელმისაწვდომობის უზრუნველყოფა</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13"/>
  <sheetViews>
    <sheetView view="pageLayout" workbookViewId="0">
      <selection activeCell="C14" sqref="C14"/>
    </sheetView>
  </sheetViews>
  <sheetFormatPr defaultRowHeight="15"/>
  <cols>
    <col min="1" max="1" width="11.42578125" customWidth="1"/>
    <col min="2" max="2" width="32.28515625" customWidth="1"/>
    <col min="3" max="4" width="16" customWidth="1"/>
    <col min="5" max="5" width="16.5703125" customWidth="1"/>
    <col min="6" max="6" width="14.28515625" customWidth="1"/>
    <col min="7" max="7" width="16" customWidth="1"/>
    <col min="8" max="8" width="16.140625" customWidth="1"/>
  </cols>
  <sheetData>
    <row r="1" spans="1:8">
      <c r="H1" s="7" t="s">
        <v>68</v>
      </c>
    </row>
    <row r="2" spans="1:8" ht="36.75" customHeight="1">
      <c r="A2" s="46" t="s">
        <v>29</v>
      </c>
      <c r="B2" s="46"/>
      <c r="C2" s="46"/>
      <c r="D2" s="46"/>
      <c r="E2" s="46"/>
      <c r="F2" s="46"/>
      <c r="G2" s="46"/>
      <c r="H2" s="46"/>
    </row>
    <row r="3" spans="1:8" ht="7.5" customHeight="1">
      <c r="A3" s="10"/>
      <c r="B3" s="10"/>
      <c r="C3" s="10"/>
      <c r="D3" s="10"/>
      <c r="E3" s="10"/>
      <c r="F3" s="10"/>
      <c r="G3" s="10"/>
      <c r="H3" s="10"/>
    </row>
    <row r="4" spans="1:8" ht="36.75" customHeight="1">
      <c r="A4" s="47" t="s">
        <v>30</v>
      </c>
      <c r="B4" s="47"/>
      <c r="C4" s="48" t="s">
        <v>43</v>
      </c>
      <c r="D4" s="48"/>
      <c r="E4" s="48"/>
      <c r="F4" s="48"/>
      <c r="G4" s="48"/>
      <c r="H4" s="48"/>
    </row>
    <row r="5" spans="1:8" ht="18">
      <c r="A5" s="1"/>
    </row>
    <row r="6" spans="1:8" ht="54.75" customHeight="1">
      <c r="A6" s="6" t="s">
        <v>24</v>
      </c>
      <c r="B6" s="6" t="s">
        <v>12</v>
      </c>
      <c r="C6" s="31" t="s">
        <v>33</v>
      </c>
      <c r="D6" s="6" t="s">
        <v>25</v>
      </c>
      <c r="E6" s="6" t="s">
        <v>26</v>
      </c>
      <c r="F6" s="31" t="s">
        <v>34</v>
      </c>
      <c r="G6" s="31" t="s">
        <v>35</v>
      </c>
      <c r="H6" s="31" t="s">
        <v>52</v>
      </c>
    </row>
    <row r="7" spans="1:8" ht="36" customHeight="1">
      <c r="A7" s="19"/>
      <c r="B7" s="20" t="str">
        <f>'[1]2009 pr '!H542</f>
        <v>საარქივო ფონდის დაცვა, შენახვა, გაუმჯობესება</v>
      </c>
      <c r="C7" s="16">
        <v>1624100</v>
      </c>
      <c r="D7" s="16">
        <v>1624100</v>
      </c>
      <c r="E7" s="16">
        <v>0</v>
      </c>
      <c r="F7" s="16">
        <v>1624100</v>
      </c>
      <c r="G7" s="16">
        <v>1624100</v>
      </c>
      <c r="H7" s="16">
        <v>1624100</v>
      </c>
    </row>
    <row r="8" spans="1:8" ht="47.25" customHeight="1">
      <c r="A8" s="19"/>
      <c r="B8" s="20" t="s">
        <v>57</v>
      </c>
      <c r="C8" s="16">
        <v>107900</v>
      </c>
      <c r="D8" s="16">
        <v>107900</v>
      </c>
      <c r="E8" s="16"/>
      <c r="F8" s="16">
        <v>65400</v>
      </c>
      <c r="G8" s="16">
        <v>65400</v>
      </c>
      <c r="H8" s="16">
        <v>65400</v>
      </c>
    </row>
    <row r="9" spans="1:8" ht="48.75" customHeight="1">
      <c r="A9" s="45" t="s">
        <v>27</v>
      </c>
      <c r="B9" s="45"/>
      <c r="C9" s="42">
        <f>SUM(C7:C8)</f>
        <v>1732000</v>
      </c>
      <c r="D9" s="42">
        <f t="shared" ref="D9:H9" si="0">SUM(D7:D8)</f>
        <v>1732000</v>
      </c>
      <c r="E9" s="42">
        <f t="shared" si="0"/>
        <v>0</v>
      </c>
      <c r="F9" s="42">
        <f t="shared" si="0"/>
        <v>1689500</v>
      </c>
      <c r="G9" s="42">
        <f t="shared" si="0"/>
        <v>1689500</v>
      </c>
      <c r="H9" s="42">
        <f t="shared" si="0"/>
        <v>1689500</v>
      </c>
    </row>
    <row r="13" spans="1:8">
      <c r="C13" s="13"/>
    </row>
  </sheetData>
  <mergeCells count="4">
    <mergeCell ref="A9:B9"/>
    <mergeCell ref="A2:H2"/>
    <mergeCell ref="A4:B4"/>
    <mergeCell ref="C4:H4"/>
  </mergeCells>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46"/>
  <sheetViews>
    <sheetView tabSelected="1" view="pageLayout" workbookViewId="0">
      <selection activeCell="A9" sqref="A9:F9"/>
    </sheetView>
  </sheetViews>
  <sheetFormatPr defaultRowHeight="15"/>
  <cols>
    <col min="1" max="1" width="45.28515625" customWidth="1"/>
    <col min="2" max="6" width="13.140625" customWidth="1"/>
    <col min="7" max="7" width="9.140625" customWidth="1"/>
  </cols>
  <sheetData>
    <row r="1" spans="1:6">
      <c r="E1" s="52" t="s">
        <v>31</v>
      </c>
      <c r="F1" s="52"/>
    </row>
    <row r="2" spans="1:6" ht="24.75" customHeight="1">
      <c r="A2" s="53" t="s">
        <v>36</v>
      </c>
      <c r="B2" s="53"/>
      <c r="C2" s="53"/>
      <c r="D2" s="53"/>
      <c r="E2" s="53"/>
      <c r="F2" s="53"/>
    </row>
    <row r="3" spans="1:6" ht="7.5" customHeight="1">
      <c r="A3" s="29"/>
      <c r="B3" s="29"/>
    </row>
    <row r="4" spans="1:6" ht="32.25" customHeight="1">
      <c r="A4" s="29" t="s">
        <v>38</v>
      </c>
      <c r="B4" s="29"/>
    </row>
    <row r="5" spans="1:6" ht="26.25" customHeight="1">
      <c r="A5" s="48" t="str">
        <f>'[2]2009 pr '!H4070</f>
        <v>საარქივო ფონდის დაცულობის და დოკუმენტების ხელმისაწვდომობის უზრუნველყოფა</v>
      </c>
      <c r="B5" s="48"/>
      <c r="C5" s="48"/>
      <c r="D5" s="48"/>
      <c r="E5" s="48"/>
      <c r="F5" s="48"/>
    </row>
    <row r="6" spans="1:6" ht="28.5" customHeight="1">
      <c r="A6" s="29" t="s">
        <v>0</v>
      </c>
      <c r="B6" s="21"/>
    </row>
    <row r="7" spans="1:6" ht="7.5" customHeight="1">
      <c r="A7" s="11"/>
    </row>
    <row r="8" spans="1:6" ht="23.25" customHeight="1">
      <c r="A8" s="29" t="s">
        <v>1</v>
      </c>
      <c r="B8" s="29"/>
    </row>
    <row r="9" spans="1:6" ht="24.75" customHeight="1">
      <c r="A9" s="54" t="s">
        <v>57</v>
      </c>
      <c r="B9" s="55"/>
      <c r="C9" s="55"/>
      <c r="D9" s="55"/>
      <c r="E9" s="55"/>
      <c r="F9" s="56"/>
    </row>
    <row r="10" spans="1:6" ht="30.75" customHeight="1">
      <c r="A10" s="29" t="s">
        <v>2</v>
      </c>
      <c r="B10" s="29"/>
    </row>
    <row r="11" spans="1:6" ht="29.25" customHeight="1">
      <c r="A11" s="57" t="s">
        <v>49</v>
      </c>
      <c r="B11" s="58"/>
      <c r="C11" s="58"/>
      <c r="D11" s="58"/>
      <c r="E11" s="58"/>
      <c r="F11" s="59"/>
    </row>
    <row r="12" spans="1:6" ht="27.75" customHeight="1">
      <c r="A12" s="29" t="s">
        <v>3</v>
      </c>
      <c r="B12" s="29"/>
    </row>
    <row r="13" spans="1:6">
      <c r="A13" s="29"/>
      <c r="B13" s="29"/>
    </row>
    <row r="14" spans="1:6" ht="35.25" customHeight="1">
      <c r="A14" s="30" t="s">
        <v>12</v>
      </c>
      <c r="B14" s="31" t="s">
        <v>40</v>
      </c>
      <c r="C14" s="31" t="s">
        <v>33</v>
      </c>
      <c r="D14" s="31" t="s">
        <v>34</v>
      </c>
      <c r="E14" s="31" t="s">
        <v>35</v>
      </c>
      <c r="F14" s="31" t="s">
        <v>52</v>
      </c>
    </row>
    <row r="15" spans="1:6" ht="36.75" customHeight="1">
      <c r="A15" s="17" t="s">
        <v>4</v>
      </c>
      <c r="B15" s="22">
        <f>SUM(C15:F15)</f>
        <v>304100</v>
      </c>
      <c r="C15" s="22">
        <v>107900</v>
      </c>
      <c r="D15" s="27">
        <v>65400</v>
      </c>
      <c r="E15" s="27">
        <v>65400</v>
      </c>
      <c r="F15" s="27">
        <v>65400</v>
      </c>
    </row>
    <row r="16" spans="1:6" ht="36.75" hidden="1" customHeight="1">
      <c r="A16" s="17" t="s">
        <v>5</v>
      </c>
      <c r="B16" s="23"/>
      <c r="C16" s="23"/>
      <c r="D16" s="23"/>
      <c r="E16" s="23"/>
      <c r="F16" s="23"/>
    </row>
    <row r="17" spans="1:9" ht="36.75" hidden="1" customHeight="1">
      <c r="A17" s="17" t="s">
        <v>6</v>
      </c>
      <c r="B17" s="23"/>
      <c r="C17" s="23"/>
      <c r="D17" s="23"/>
      <c r="E17" s="23"/>
      <c r="F17" s="23"/>
    </row>
    <row r="18" spans="1:9" ht="36.75" hidden="1" customHeight="1">
      <c r="A18" s="17" t="s">
        <v>7</v>
      </c>
      <c r="B18" s="23"/>
      <c r="C18" s="23"/>
      <c r="D18" s="23"/>
      <c r="E18" s="23"/>
      <c r="F18" s="23"/>
    </row>
    <row r="19" spans="1:9" ht="61.5" hidden="1" customHeight="1">
      <c r="A19" s="17" t="s">
        <v>22</v>
      </c>
      <c r="B19" s="24"/>
      <c r="C19" s="24"/>
      <c r="D19" s="24"/>
      <c r="E19" s="24"/>
      <c r="F19" s="24"/>
    </row>
    <row r="20" spans="1:9" ht="38.25" customHeight="1">
      <c r="A20" s="18" t="s">
        <v>8</v>
      </c>
      <c r="B20" s="25">
        <f>SUM(B15:B19)</f>
        <v>304100</v>
      </c>
      <c r="C20" s="25">
        <f>SUM(C15:C19)</f>
        <v>107900</v>
      </c>
      <c r="D20" s="25">
        <f t="shared" ref="D20:F20" si="0">SUM(D15:D19)</f>
        <v>65400</v>
      </c>
      <c r="E20" s="25">
        <f t="shared" si="0"/>
        <v>65400</v>
      </c>
      <c r="F20" s="25">
        <f t="shared" si="0"/>
        <v>65400</v>
      </c>
    </row>
    <row r="21" spans="1:9">
      <c r="A21" s="29"/>
      <c r="B21" s="29"/>
    </row>
    <row r="22" spans="1:9">
      <c r="A22" s="29" t="s">
        <v>9</v>
      </c>
      <c r="B22" s="60" t="s">
        <v>51</v>
      </c>
      <c r="C22" s="60"/>
      <c r="D22" s="60"/>
      <c r="E22" s="60"/>
      <c r="F22" s="60"/>
    </row>
    <row r="23" spans="1:9" ht="25.5" customHeight="1">
      <c r="A23" s="29" t="s">
        <v>10</v>
      </c>
      <c r="B23" s="29"/>
    </row>
    <row r="24" spans="1:9" ht="22.5" customHeight="1">
      <c r="A24" s="61" t="s">
        <v>50</v>
      </c>
      <c r="B24" s="62"/>
      <c r="C24" s="62"/>
      <c r="D24" s="62"/>
      <c r="E24" s="62"/>
      <c r="F24" s="63"/>
    </row>
    <row r="25" spans="1:9" ht="22.5" customHeight="1">
      <c r="A25" s="29" t="s">
        <v>11</v>
      </c>
      <c r="B25" s="29"/>
    </row>
    <row r="26" spans="1:9" ht="56.25" customHeight="1">
      <c r="A26" s="64" t="s">
        <v>70</v>
      </c>
      <c r="B26" s="65"/>
      <c r="C26" s="65"/>
      <c r="D26" s="65"/>
      <c r="E26" s="65"/>
      <c r="F26" s="66"/>
      <c r="G26" s="12"/>
      <c r="H26" s="12"/>
      <c r="I26" s="12"/>
    </row>
    <row r="27" spans="1:9">
      <c r="A27" s="29"/>
      <c r="B27" s="29"/>
    </row>
    <row r="28" spans="1:9" ht="19.5" customHeight="1">
      <c r="A28" s="60" t="s">
        <v>39</v>
      </c>
      <c r="B28" s="60"/>
      <c r="C28" s="60"/>
      <c r="D28" s="60"/>
      <c r="E28" s="60"/>
      <c r="F28" s="60"/>
    </row>
    <row r="29" spans="1:9">
      <c r="A29" s="29"/>
      <c r="B29" s="29"/>
    </row>
    <row r="30" spans="1:9" ht="23.25" customHeight="1">
      <c r="A30" s="41" t="s">
        <v>71</v>
      </c>
      <c r="B30" s="31" t="s">
        <v>40</v>
      </c>
      <c r="C30" s="31" t="s">
        <v>33</v>
      </c>
      <c r="D30" s="31" t="s">
        <v>34</v>
      </c>
      <c r="E30" s="31" t="s">
        <v>35</v>
      </c>
      <c r="F30" s="31" t="s">
        <v>52</v>
      </c>
    </row>
    <row r="31" spans="1:9" ht="23.25" customHeight="1">
      <c r="A31" s="5" t="s">
        <v>72</v>
      </c>
      <c r="B31" s="23">
        <f t="shared" ref="B31:B32" si="1">SUM(C31:F31)</f>
        <v>42500</v>
      </c>
      <c r="C31" s="23">
        <v>42500</v>
      </c>
      <c r="D31" s="23"/>
      <c r="E31" s="23"/>
      <c r="F31" s="23"/>
    </row>
    <row r="32" spans="1:9" ht="23.25" customHeight="1">
      <c r="A32" s="5" t="s">
        <v>77</v>
      </c>
      <c r="B32" s="26">
        <f t="shared" si="1"/>
        <v>261600</v>
      </c>
      <c r="C32" s="26">
        <v>65400</v>
      </c>
      <c r="D32" s="26">
        <v>65400</v>
      </c>
      <c r="E32" s="26">
        <v>65400</v>
      </c>
      <c r="F32" s="26">
        <v>65400</v>
      </c>
    </row>
    <row r="33" spans="1:8" ht="23.25" customHeight="1">
      <c r="A33" s="32" t="s">
        <v>46</v>
      </c>
      <c r="B33" s="25">
        <f>SUM(B31:B32)</f>
        <v>304100</v>
      </c>
      <c r="C33" s="25">
        <f>SUM(C31:C32)</f>
        <v>107900</v>
      </c>
      <c r="D33" s="25">
        <f>SUM(D31:D32)</f>
        <v>65400</v>
      </c>
      <c r="E33" s="25">
        <f>SUM(E31:E32)</f>
        <v>65400</v>
      </c>
      <c r="F33" s="25">
        <f>SUM(F31:F32)</f>
        <v>65400</v>
      </c>
    </row>
    <row r="34" spans="1:8">
      <c r="A34" s="29"/>
      <c r="B34" s="29"/>
    </row>
    <row r="35" spans="1:8">
      <c r="A35" s="29" t="s">
        <v>14</v>
      </c>
      <c r="B35" s="29"/>
    </row>
    <row r="36" spans="1:8">
      <c r="A36" s="29"/>
      <c r="B36" s="29"/>
    </row>
    <row r="37" spans="1:8" ht="23.25" customHeight="1">
      <c r="A37" s="67"/>
      <c r="B37" s="68"/>
      <c r="C37" s="68"/>
      <c r="D37" s="68"/>
      <c r="E37" s="68"/>
      <c r="F37" s="69"/>
    </row>
    <row r="38" spans="1:8">
      <c r="A38" s="29"/>
      <c r="B38" s="29"/>
    </row>
    <row r="39" spans="1:8">
      <c r="A39" s="29" t="s">
        <v>15</v>
      </c>
      <c r="B39" s="29"/>
    </row>
    <row r="40" spans="1:8">
      <c r="A40" s="29"/>
      <c r="B40" s="29"/>
    </row>
    <row r="41" spans="1:8" ht="27.75" customHeight="1">
      <c r="A41" s="67" t="s">
        <v>74</v>
      </c>
      <c r="B41" s="68"/>
      <c r="C41" s="68"/>
      <c r="D41" s="68"/>
      <c r="E41" s="68"/>
      <c r="F41" s="69"/>
    </row>
    <row r="42" spans="1:8" ht="15.75">
      <c r="H42" s="28"/>
    </row>
    <row r="43" spans="1:8">
      <c r="A43" s="29" t="s">
        <v>28</v>
      </c>
      <c r="B43" s="29"/>
    </row>
    <row r="44" spans="1:8">
      <c r="A44" s="29"/>
      <c r="B44" s="29"/>
    </row>
    <row r="45" spans="1:8" ht="37.5" customHeight="1">
      <c r="A45" s="49" t="s">
        <v>73</v>
      </c>
      <c r="B45" s="50"/>
      <c r="C45" s="50"/>
      <c r="D45" s="50"/>
      <c r="E45" s="50"/>
      <c r="F45" s="51"/>
    </row>
    <row r="46" spans="1:8" ht="8.25" customHeight="1">
      <c r="A46" s="3"/>
      <c r="B46" s="3"/>
    </row>
  </sheetData>
  <mergeCells count="12">
    <mergeCell ref="A45:F45"/>
    <mergeCell ref="E1:F1"/>
    <mergeCell ref="A2:F2"/>
    <mergeCell ref="A5:F5"/>
    <mergeCell ref="A9:F9"/>
    <mergeCell ref="A11:F11"/>
    <mergeCell ref="B22:F22"/>
    <mergeCell ref="A24:F24"/>
    <mergeCell ref="A26:F26"/>
    <mergeCell ref="A28:F28"/>
    <mergeCell ref="A37:F37"/>
    <mergeCell ref="A41:F41"/>
  </mergeCells>
  <printOptions horizontalCentered="1"/>
  <pageMargins left="0.11811023622047245" right="0.11811023622047245" top="0.15748031496062992" bottom="0.15748031496062992" header="0.11811023622047245" footer="0.11811023622047245"/>
  <pageSetup paperSize="9" scale="90" orientation="portrait" r:id="rId1"/>
</worksheet>
</file>

<file path=xl/worksheets/sheet3.xml><?xml version="1.0" encoding="utf-8"?>
<worksheet xmlns="http://schemas.openxmlformats.org/spreadsheetml/2006/main" xmlns:r="http://schemas.openxmlformats.org/officeDocument/2006/relationships">
  <dimension ref="A1:G7"/>
  <sheetViews>
    <sheetView view="pageLayout" zoomScaleSheetLayoutView="100" workbookViewId="0">
      <selection activeCell="I13" sqref="I13"/>
    </sheetView>
  </sheetViews>
  <sheetFormatPr defaultRowHeight="15"/>
  <cols>
    <col min="1" max="1" width="30.5703125" customWidth="1"/>
    <col min="2" max="2" width="16.5703125" customWidth="1"/>
    <col min="3" max="3" width="15.5703125" customWidth="1"/>
    <col min="4" max="4" width="16.140625" customWidth="1"/>
    <col min="5" max="5" width="17.85546875" customWidth="1"/>
    <col min="6" max="6" width="17" customWidth="1"/>
    <col min="7" max="7" width="13.7109375" customWidth="1"/>
  </cols>
  <sheetData>
    <row r="1" spans="1:7" ht="15" customHeight="1">
      <c r="A1" s="3"/>
      <c r="G1" t="s">
        <v>69</v>
      </c>
    </row>
    <row r="2" spans="1:7" ht="19.5">
      <c r="A2" s="4" t="s">
        <v>37</v>
      </c>
    </row>
    <row r="3" spans="1:7" ht="18">
      <c r="A3" s="4"/>
    </row>
    <row r="4" spans="1:7" ht="18.75" customHeight="1">
      <c r="A4" s="72" t="s">
        <v>17</v>
      </c>
      <c r="B4" s="74" t="s">
        <v>23</v>
      </c>
      <c r="C4" s="75"/>
      <c r="D4" s="70" t="s">
        <v>18</v>
      </c>
      <c r="E4" s="70" t="s">
        <v>19</v>
      </c>
      <c r="F4" s="70" t="s">
        <v>20</v>
      </c>
      <c r="G4" s="70" t="s">
        <v>21</v>
      </c>
    </row>
    <row r="5" spans="1:7" ht="32.25" customHeight="1">
      <c r="A5" s="73"/>
      <c r="B5" s="76"/>
      <c r="C5" s="77"/>
      <c r="D5" s="71"/>
      <c r="E5" s="71"/>
      <c r="F5" s="71"/>
      <c r="G5" s="71"/>
    </row>
    <row r="6" spans="1:7" ht="90" customHeight="1">
      <c r="A6" s="15" t="s">
        <v>47</v>
      </c>
      <c r="B6" s="15" t="s">
        <v>48</v>
      </c>
      <c r="C6" s="14" t="s">
        <v>78</v>
      </c>
      <c r="D6" s="15" t="s">
        <v>13</v>
      </c>
      <c r="E6" s="15" t="s">
        <v>45</v>
      </c>
      <c r="F6" s="15" t="s">
        <v>45</v>
      </c>
      <c r="G6" s="15" t="s">
        <v>44</v>
      </c>
    </row>
    <row r="7" spans="1:7" ht="15" customHeight="1">
      <c r="A7" s="4"/>
    </row>
  </sheetData>
  <mergeCells count="6">
    <mergeCell ref="G4:G5"/>
    <mergeCell ref="A4:A5"/>
    <mergeCell ref="D4:D5"/>
    <mergeCell ref="E4:E5"/>
    <mergeCell ref="F4:F5"/>
    <mergeCell ref="B4:C5"/>
  </mergeCells>
  <printOptions horizontalCentered="1"/>
  <pageMargins left="0.11811023622047245" right="0.11811023622047245" top="0.15748031496062992" bottom="0.15748031496062992" header="0.11811023622047245" footer="0.11811023622047245"/>
  <pageSetup paperSize="9" orientation="landscape" r:id="rId1"/>
</worksheet>
</file>

<file path=xl/worksheets/sheet4.xml><?xml version="1.0" encoding="utf-8"?>
<worksheet xmlns="http://schemas.openxmlformats.org/spreadsheetml/2006/main" xmlns:r="http://schemas.openxmlformats.org/officeDocument/2006/relationships">
  <dimension ref="A1:J7"/>
  <sheetViews>
    <sheetView view="pageBreakPreview" zoomScaleSheetLayoutView="100" workbookViewId="0">
      <selection activeCell="F3" sqref="F3"/>
    </sheetView>
  </sheetViews>
  <sheetFormatPr defaultRowHeight="15"/>
  <cols>
    <col min="1" max="1" width="27.28515625" customWidth="1"/>
    <col min="2" max="2" width="12.85546875" customWidth="1"/>
    <col min="3" max="6" width="9.5703125" customWidth="1"/>
    <col min="7" max="9" width="16.140625" customWidth="1"/>
    <col min="10" max="10" width="13.7109375" customWidth="1"/>
  </cols>
  <sheetData>
    <row r="1" spans="1:10" ht="15" customHeight="1">
      <c r="A1" s="3"/>
      <c r="J1" t="s">
        <v>75</v>
      </c>
    </row>
    <row r="2" spans="1:10" ht="19.5">
      <c r="A2" s="4" t="s">
        <v>76</v>
      </c>
    </row>
    <row r="3" spans="1:10" ht="18">
      <c r="A3" s="4"/>
    </row>
    <row r="4" spans="1:10" ht="18.75" customHeight="1">
      <c r="A4" s="72" t="s">
        <v>17</v>
      </c>
      <c r="B4" s="78" t="s">
        <v>23</v>
      </c>
      <c r="C4" s="79"/>
      <c r="D4" s="79"/>
      <c r="E4" s="79"/>
      <c r="F4" s="80"/>
      <c r="G4" s="70" t="s">
        <v>18</v>
      </c>
      <c r="H4" s="70" t="s">
        <v>19</v>
      </c>
      <c r="I4" s="70" t="s">
        <v>20</v>
      </c>
      <c r="J4" s="70" t="s">
        <v>21</v>
      </c>
    </row>
    <row r="5" spans="1:10" ht="32.25" customHeight="1">
      <c r="A5" s="73"/>
      <c r="B5" s="40"/>
      <c r="C5" s="40" t="s">
        <v>58</v>
      </c>
      <c r="D5" s="40" t="s">
        <v>34</v>
      </c>
      <c r="E5" s="40" t="s">
        <v>35</v>
      </c>
      <c r="F5" s="40" t="s">
        <v>52</v>
      </c>
      <c r="G5" s="71"/>
      <c r="H5" s="71"/>
      <c r="I5" s="71"/>
      <c r="J5" s="71"/>
    </row>
    <row r="6" spans="1:10" ht="90" customHeight="1">
      <c r="A6" s="15" t="s">
        <v>47</v>
      </c>
      <c r="B6" s="15" t="s">
        <v>48</v>
      </c>
      <c r="C6" s="14" t="s">
        <v>65</v>
      </c>
      <c r="D6" s="14" t="s">
        <v>65</v>
      </c>
      <c r="E6" s="14" t="s">
        <v>65</v>
      </c>
      <c r="F6" s="14" t="s">
        <v>65</v>
      </c>
      <c r="G6" s="15" t="s">
        <v>13</v>
      </c>
      <c r="H6" s="15" t="s">
        <v>45</v>
      </c>
      <c r="I6" s="15" t="s">
        <v>45</v>
      </c>
      <c r="J6" s="15" t="s">
        <v>44</v>
      </c>
    </row>
    <row r="7" spans="1:10" ht="15" customHeight="1">
      <c r="A7" s="4"/>
    </row>
  </sheetData>
  <mergeCells count="6">
    <mergeCell ref="J4:J5"/>
    <mergeCell ref="A4:A5"/>
    <mergeCell ref="B4:F4"/>
    <mergeCell ref="G4:G5"/>
    <mergeCell ref="H4:H5"/>
    <mergeCell ref="I4:I5"/>
  </mergeCells>
  <printOptions horizontalCentered="1"/>
  <pageMargins left="0.11811023622047245" right="0.11811023622047245" top="0.15748031496062992" bottom="0.15748031496062992" header="0.11811023622047245" footer="0.11811023622047245"/>
  <pageSetup paperSize="9" orientation="landscape" r:id="rId1"/>
</worksheet>
</file>

<file path=xl/worksheets/sheet5.xml><?xml version="1.0" encoding="utf-8"?>
<worksheet xmlns="http://schemas.openxmlformats.org/spreadsheetml/2006/main" xmlns:r="http://schemas.openxmlformats.org/officeDocument/2006/relationships">
  <dimension ref="A1:I45"/>
  <sheetViews>
    <sheetView view="pageLayout" topLeftCell="A6" workbookViewId="0">
      <selection activeCell="I11" sqref="I11"/>
    </sheetView>
  </sheetViews>
  <sheetFormatPr defaultRowHeight="15"/>
  <cols>
    <col min="1" max="1" width="45.28515625" customWidth="1"/>
    <col min="2" max="6" width="13.140625" customWidth="1"/>
    <col min="7" max="7" width="9.140625" customWidth="1"/>
  </cols>
  <sheetData>
    <row r="1" spans="1:6">
      <c r="E1" s="52" t="s">
        <v>32</v>
      </c>
      <c r="F1" s="52"/>
    </row>
    <row r="2" spans="1:6" ht="24.75" customHeight="1">
      <c r="A2" s="53" t="s">
        <v>53</v>
      </c>
      <c r="B2" s="53"/>
      <c r="C2" s="53"/>
      <c r="D2" s="53"/>
      <c r="E2" s="53"/>
      <c r="F2" s="53"/>
    </row>
    <row r="3" spans="1:6" ht="7.5" customHeight="1">
      <c r="A3" s="2"/>
      <c r="B3" s="9"/>
    </row>
    <row r="4" spans="1:6" ht="32.25" customHeight="1">
      <c r="A4" s="2" t="s">
        <v>38</v>
      </c>
      <c r="B4" s="9"/>
    </row>
    <row r="5" spans="1:6" ht="26.25" customHeight="1">
      <c r="A5" s="48" t="str">
        <f>'[2]2009 pr '!H4070</f>
        <v>საარქივო ფონდის დაცულობის და დოკუმენტების ხელმისაწვდომობის უზრუნველყოფა</v>
      </c>
      <c r="B5" s="48"/>
      <c r="C5" s="48"/>
      <c r="D5" s="48"/>
      <c r="E5" s="48"/>
      <c r="F5" s="48"/>
    </row>
    <row r="6" spans="1:6" ht="28.5" customHeight="1">
      <c r="A6" s="2" t="s">
        <v>0</v>
      </c>
      <c r="B6" s="33"/>
    </row>
    <row r="7" spans="1:6" ht="7.5" customHeight="1">
      <c r="A7" s="11"/>
    </row>
    <row r="8" spans="1:6" ht="23.25" customHeight="1">
      <c r="A8" s="2" t="s">
        <v>1</v>
      </c>
      <c r="B8" s="9"/>
    </row>
    <row r="9" spans="1:6" ht="24.75" customHeight="1">
      <c r="A9" s="54" t="s">
        <v>54</v>
      </c>
      <c r="B9" s="55"/>
      <c r="C9" s="55"/>
      <c r="D9" s="55"/>
      <c r="E9" s="55"/>
      <c r="F9" s="56"/>
    </row>
    <row r="10" spans="1:6" ht="30.75" customHeight="1">
      <c r="A10" s="2" t="s">
        <v>2</v>
      </c>
      <c r="B10" s="9"/>
    </row>
    <row r="11" spans="1:6" ht="29.25" customHeight="1">
      <c r="A11" s="57" t="s">
        <v>49</v>
      </c>
      <c r="B11" s="58"/>
      <c r="C11" s="58"/>
      <c r="D11" s="58"/>
      <c r="E11" s="58"/>
      <c r="F11" s="59"/>
    </row>
    <row r="12" spans="1:6" ht="27.75" customHeight="1">
      <c r="A12" s="2" t="s">
        <v>3</v>
      </c>
      <c r="B12" s="9"/>
    </row>
    <row r="13" spans="1:6">
      <c r="A13" s="2"/>
      <c r="B13" s="9"/>
    </row>
    <row r="14" spans="1:6" ht="35.25" customHeight="1">
      <c r="A14" s="57" t="s">
        <v>12</v>
      </c>
      <c r="B14" s="59"/>
      <c r="C14" s="31" t="s">
        <v>33</v>
      </c>
      <c r="D14" s="31" t="s">
        <v>34</v>
      </c>
      <c r="E14" s="31" t="s">
        <v>35</v>
      </c>
      <c r="F14" s="31" t="s">
        <v>52</v>
      </c>
    </row>
    <row r="15" spans="1:6" ht="36.75" customHeight="1">
      <c r="A15" s="81" t="s">
        <v>4</v>
      </c>
      <c r="B15" s="82"/>
      <c r="C15" s="27">
        <v>1624100</v>
      </c>
      <c r="D15" s="27">
        <v>1624100</v>
      </c>
      <c r="E15" s="27">
        <v>1624100</v>
      </c>
      <c r="F15" s="27">
        <v>1624100</v>
      </c>
    </row>
    <row r="16" spans="1:6" ht="36.75" hidden="1" customHeight="1">
      <c r="A16" s="17" t="s">
        <v>5</v>
      </c>
      <c r="B16" s="23"/>
      <c r="C16" s="23"/>
      <c r="D16" s="23"/>
      <c r="E16" s="23"/>
      <c r="F16" s="23"/>
    </row>
    <row r="17" spans="1:9" ht="36.75" hidden="1" customHeight="1">
      <c r="A17" s="17" t="s">
        <v>6</v>
      </c>
      <c r="B17" s="23"/>
      <c r="C17" s="23"/>
      <c r="D17" s="23"/>
      <c r="E17" s="23"/>
      <c r="F17" s="23"/>
    </row>
    <row r="18" spans="1:9" ht="36.75" hidden="1" customHeight="1">
      <c r="A18" s="17" t="s">
        <v>7</v>
      </c>
      <c r="B18" s="23"/>
      <c r="C18" s="23"/>
      <c r="D18" s="23"/>
      <c r="E18" s="23"/>
      <c r="F18" s="23"/>
    </row>
    <row r="19" spans="1:9" ht="61.5" hidden="1" customHeight="1">
      <c r="A19" s="17" t="s">
        <v>22</v>
      </c>
      <c r="B19" s="24"/>
      <c r="C19" s="24"/>
      <c r="D19" s="24"/>
      <c r="E19" s="24"/>
      <c r="F19" s="24"/>
    </row>
    <row r="20" spans="1:9" ht="38.25" customHeight="1">
      <c r="A20" s="57" t="s">
        <v>8</v>
      </c>
      <c r="B20" s="59"/>
      <c r="C20" s="25">
        <f>SUM(C15:C19)</f>
        <v>1624100</v>
      </c>
      <c r="D20" s="25">
        <f t="shared" ref="D20:F20" si="0">SUM(D15:D19)</f>
        <v>1624100</v>
      </c>
      <c r="E20" s="25">
        <f t="shared" si="0"/>
        <v>1624100</v>
      </c>
      <c r="F20" s="25">
        <f t="shared" si="0"/>
        <v>1624100</v>
      </c>
    </row>
    <row r="21" spans="1:9">
      <c r="A21" s="2"/>
      <c r="B21" s="9"/>
    </row>
    <row r="22" spans="1:9">
      <c r="A22" s="2" t="s">
        <v>9</v>
      </c>
      <c r="B22" s="60" t="s">
        <v>55</v>
      </c>
      <c r="C22" s="60"/>
      <c r="D22" s="60"/>
      <c r="E22" s="60"/>
      <c r="F22" s="60"/>
    </row>
    <row r="23" spans="1:9" ht="25.5" customHeight="1">
      <c r="A23" s="2" t="s">
        <v>10</v>
      </c>
      <c r="B23" s="9"/>
    </row>
    <row r="24" spans="1:9" ht="22.5" customHeight="1">
      <c r="A24" s="61" t="s">
        <v>63</v>
      </c>
      <c r="B24" s="62"/>
      <c r="C24" s="62"/>
      <c r="D24" s="62"/>
      <c r="E24" s="62"/>
      <c r="F24" s="63"/>
    </row>
    <row r="25" spans="1:9" ht="22.5" customHeight="1">
      <c r="A25" s="2" t="s">
        <v>11</v>
      </c>
      <c r="B25" s="9"/>
    </row>
    <row r="26" spans="1:9" ht="108.75" customHeight="1">
      <c r="A26" s="86" t="s">
        <v>66</v>
      </c>
      <c r="B26" s="87"/>
      <c r="C26" s="87"/>
      <c r="D26" s="87"/>
      <c r="E26" s="87"/>
      <c r="F26" s="88"/>
      <c r="G26" s="12"/>
      <c r="H26" s="12"/>
      <c r="I26" s="12"/>
    </row>
    <row r="27" spans="1:9">
      <c r="A27" s="2"/>
      <c r="B27" s="9"/>
    </row>
    <row r="28" spans="1:9" ht="19.5" customHeight="1">
      <c r="A28" s="60" t="s">
        <v>39</v>
      </c>
      <c r="B28" s="60"/>
      <c r="C28" s="60"/>
      <c r="D28" s="60"/>
      <c r="E28" s="60"/>
      <c r="F28" s="60"/>
    </row>
    <row r="29" spans="1:9">
      <c r="A29" s="2"/>
      <c r="B29" s="9"/>
    </row>
    <row r="30" spans="1:9" ht="37.5" customHeight="1">
      <c r="A30" s="39" t="s">
        <v>54</v>
      </c>
      <c r="B30" s="8" t="s">
        <v>40</v>
      </c>
      <c r="C30" s="31" t="s">
        <v>33</v>
      </c>
      <c r="D30" s="31" t="s">
        <v>34</v>
      </c>
      <c r="E30" s="31" t="s">
        <v>35</v>
      </c>
      <c r="F30" s="31" t="s">
        <v>52</v>
      </c>
    </row>
    <row r="31" spans="1:9" ht="26.25" customHeight="1">
      <c r="A31" s="35" t="s">
        <v>60</v>
      </c>
      <c r="B31" s="22">
        <f t="shared" ref="B31:B32" si="1">SUM(C31:F31)</f>
        <v>769600</v>
      </c>
      <c r="C31" s="16">
        <v>192400</v>
      </c>
      <c r="D31" s="16">
        <v>192400</v>
      </c>
      <c r="E31" s="16">
        <v>192400</v>
      </c>
      <c r="F31" s="16">
        <v>192400</v>
      </c>
    </row>
    <row r="32" spans="1:9" ht="26.25" customHeight="1">
      <c r="A32" s="35" t="s">
        <v>61</v>
      </c>
      <c r="B32" s="22">
        <f t="shared" si="1"/>
        <v>5606800</v>
      </c>
      <c r="C32" s="34">
        <v>1401700</v>
      </c>
      <c r="D32" s="34">
        <v>1401700</v>
      </c>
      <c r="E32" s="34">
        <v>1401700</v>
      </c>
      <c r="F32" s="34">
        <v>1401700</v>
      </c>
    </row>
    <row r="33" spans="1:8" ht="26.25" customHeight="1">
      <c r="A33" s="35" t="s">
        <v>62</v>
      </c>
      <c r="B33" s="22">
        <f>SUM(C33:F33)</f>
        <v>120000</v>
      </c>
      <c r="C33" s="16">
        <v>30000</v>
      </c>
      <c r="D33" s="16">
        <v>30000</v>
      </c>
      <c r="E33" s="16">
        <v>30000</v>
      </c>
      <c r="F33" s="16">
        <v>30000</v>
      </c>
    </row>
    <row r="34" spans="1:8" ht="22.5" hidden="1" customHeight="1">
      <c r="A34" s="36" t="s">
        <v>41</v>
      </c>
      <c r="B34" s="23">
        <f t="shared" ref="B34:B35" si="2">SUM(C34:F34)</f>
        <v>0</v>
      </c>
      <c r="C34" s="43"/>
      <c r="D34" s="43"/>
      <c r="E34" s="43"/>
      <c r="F34" s="43"/>
    </row>
    <row r="35" spans="1:8" ht="22.5" hidden="1" customHeight="1">
      <c r="A35" s="37" t="s">
        <v>42</v>
      </c>
      <c r="B35" s="26">
        <f t="shared" si="2"/>
        <v>0</v>
      </c>
      <c r="C35" s="44"/>
      <c r="D35" s="44"/>
      <c r="E35" s="44"/>
      <c r="F35" s="44"/>
    </row>
    <row r="36" spans="1:8" ht="33.75" customHeight="1">
      <c r="A36" s="38" t="s">
        <v>59</v>
      </c>
      <c r="B36" s="25">
        <f>SUM(B31:B33)</f>
        <v>6496400</v>
      </c>
      <c r="C36" s="42">
        <f>SUM(C31:C33)</f>
        <v>1624100</v>
      </c>
      <c r="D36" s="42">
        <f t="shared" ref="D36:F36" si="3">SUM(D31:D33)</f>
        <v>1624100</v>
      </c>
      <c r="E36" s="42">
        <f t="shared" si="3"/>
        <v>1624100</v>
      </c>
      <c r="F36" s="42">
        <f t="shared" si="3"/>
        <v>1624100</v>
      </c>
    </row>
    <row r="37" spans="1:8">
      <c r="A37" s="29" t="s">
        <v>56</v>
      </c>
      <c r="B37" s="9"/>
    </row>
    <row r="38" spans="1:8">
      <c r="A38" s="2"/>
      <c r="B38" s="9"/>
    </row>
    <row r="39" spans="1:8" ht="174" customHeight="1">
      <c r="A39" s="83" t="s">
        <v>67</v>
      </c>
      <c r="B39" s="84"/>
      <c r="C39" s="84"/>
      <c r="D39" s="84"/>
      <c r="E39" s="84"/>
      <c r="F39" s="85"/>
    </row>
    <row r="40" spans="1:8">
      <c r="A40" s="2"/>
      <c r="B40" s="9"/>
    </row>
    <row r="41" spans="1:8">
      <c r="A41" s="29" t="s">
        <v>16</v>
      </c>
      <c r="B41" s="9"/>
    </row>
    <row r="42" spans="1:8">
      <c r="A42" s="2"/>
      <c r="B42" s="9"/>
    </row>
    <row r="43" spans="1:8" ht="27.75" customHeight="1">
      <c r="A43" s="67" t="s">
        <v>64</v>
      </c>
      <c r="B43" s="68"/>
      <c r="C43" s="68"/>
      <c r="D43" s="68"/>
      <c r="E43" s="68"/>
      <c r="F43" s="69"/>
    </row>
    <row r="44" spans="1:8" ht="15.75">
      <c r="H44" s="28"/>
    </row>
    <row r="45" spans="1:8" ht="8.25" customHeight="1">
      <c r="A45" s="3"/>
      <c r="B45" s="3"/>
    </row>
  </sheetData>
  <mergeCells count="14">
    <mergeCell ref="E1:F1"/>
    <mergeCell ref="A39:F39"/>
    <mergeCell ref="A43:F43"/>
    <mergeCell ref="A28:F28"/>
    <mergeCell ref="A2:F2"/>
    <mergeCell ref="A26:F26"/>
    <mergeCell ref="A5:F5"/>
    <mergeCell ref="A9:F9"/>
    <mergeCell ref="A11:F11"/>
    <mergeCell ref="A24:F24"/>
    <mergeCell ref="B22:F22"/>
    <mergeCell ref="A14:B14"/>
    <mergeCell ref="A15:B15"/>
    <mergeCell ref="A20:B20"/>
  </mergeCells>
  <printOptions horizontalCentered="1"/>
  <pageMargins left="0.11811023622047245" right="0.11811023622047245" top="0.15748031496062992" bottom="0.15748031496062992" header="0.11811023622047245" footer="0.11811023622047245"/>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8</vt:lpstr>
      <vt:lpstr>9 </vt:lpstr>
      <vt:lpstr>9.1</vt:lpstr>
      <vt:lpstr>9.1 (2)</vt:lpstr>
      <vt:lpstr>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Ramaz</dc:creator>
  <cp:lastModifiedBy>irma jorbenadze</cp:lastModifiedBy>
  <cp:lastPrinted>2014-09-01T05:24:59Z</cp:lastPrinted>
  <dcterms:created xsi:type="dcterms:W3CDTF">2013-07-29T12:47:13Z</dcterms:created>
  <dcterms:modified xsi:type="dcterms:W3CDTF">2014-09-11T11:25:42Z</dcterms:modified>
</cp:coreProperties>
</file>