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45" windowWidth="27795" windowHeight="125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1" i="1"/>
  <c r="D14"/>
  <c r="G18"/>
  <c r="F19"/>
  <c r="D19"/>
  <c r="D5" l="1"/>
  <c r="E5"/>
  <c r="D6"/>
  <c r="E14"/>
  <c r="G14" s="1"/>
  <c r="E13"/>
  <c r="E12"/>
  <c r="G12" s="1"/>
  <c r="E11"/>
  <c r="G11" s="1"/>
  <c r="G10"/>
  <c r="E9"/>
  <c r="G9" s="1"/>
  <c r="E7"/>
  <c r="G7" s="1"/>
  <c r="G8"/>
  <c r="G15"/>
  <c r="G16"/>
  <c r="G17"/>
  <c r="G13" l="1"/>
  <c r="I13"/>
  <c r="E19"/>
  <c r="G19" s="1"/>
  <c r="E6"/>
  <c r="G5"/>
</calcChain>
</file>

<file path=xl/sharedStrings.xml><?xml version="1.0" encoding="utf-8"?>
<sst xmlns="http://schemas.openxmlformats.org/spreadsheetml/2006/main" count="22" uniqueCount="22">
  <si>
    <t>№</t>
  </si>
  <si>
    <t>ბიუჯეტი</t>
  </si>
  <si>
    <t>დაზუსტებული გეგმა</t>
  </si>
  <si>
    <t>გაწეული ხარჯი</t>
  </si>
  <si>
    <t>სხვაობა წლიურ გეგმასა და ხარჯს შორის</t>
  </si>
  <si>
    <t>ხელფასი - გეგმა</t>
  </si>
  <si>
    <t>პრემია - გეგმა</t>
  </si>
  <si>
    <t>სოციალური უზრუნველყოფა</t>
  </si>
  <si>
    <t>ხელშეკრულება</t>
  </si>
  <si>
    <t>მივლინება</t>
  </si>
  <si>
    <t>ოფისის ხარჯები</t>
  </si>
  <si>
    <t>წარმომადგენლობითი ხარჯები</t>
  </si>
  <si>
    <t>ტრანსპორტისა და ტექნიკის ექსპლუატაციის და მოვლა-შენახვის ხარჯები</t>
  </si>
  <si>
    <t>სხვა დანარჩენი საქონელი და მომსახურება</t>
  </si>
  <si>
    <t>სხვა ხარჯები</t>
  </si>
  <si>
    <t>რბილი ინვენტარის, უნიფორმისა და პირადი ჰიგიენის საგნების შეძენის ხარჯები</t>
  </si>
  <si>
    <t>არაფინანსური აქტივები</t>
  </si>
  <si>
    <t>სულ ჯამი</t>
  </si>
  <si>
    <t>დანამატი - გეგმა</t>
  </si>
  <si>
    <t xml:space="preserve"> აჭარის ავტონომიური რესპუბლიკის ჯანმრთელობისა და სოციალური დაცვის სამინისტროს 2016 წლის II კვარტლის ბიუჯეტის შესრულების შესახებ ინფორმაცია</t>
  </si>
  <si>
    <t>აპარატის II კვარტლის გეგმა</t>
  </si>
  <si>
    <t>ვალდებულებები</t>
  </si>
</sst>
</file>

<file path=xl/styles.xml><?xml version="1.0" encoding="utf-8"?>
<styleSheet xmlns="http://schemas.openxmlformats.org/spreadsheetml/2006/main">
  <numFmts count="2">
    <numFmt numFmtId="44" formatCode="_-* #,##0.00&quot; &quot;_-;\-* #,##0.00&quot; &quot;_-;_-* &quot;-&quot;??&quot; &quot;_-;_-@_-"/>
    <numFmt numFmtId="164" formatCode="_-* #,##0&quot; &quot;_-;\-* #,##0&quot; &quot;_-;_-* &quot;-&quot;??&quot; &quot;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164" fontId="0" fillId="0" borderId="0" xfId="0" applyNumberFormat="1"/>
    <xf numFmtId="164" fontId="0" fillId="0" borderId="1" xfId="0" applyNumberForma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25"/>
  <sheetViews>
    <sheetView tabSelected="1" workbookViewId="0">
      <selection activeCell="N6" sqref="N6"/>
    </sheetView>
  </sheetViews>
  <sheetFormatPr defaultRowHeight="15"/>
  <cols>
    <col min="2" max="2" width="4.85546875" customWidth="1"/>
    <col min="3" max="3" width="25" customWidth="1"/>
    <col min="4" max="4" width="18.7109375" customWidth="1"/>
    <col min="5" max="5" width="17.28515625" customWidth="1"/>
    <col min="6" max="6" width="16" customWidth="1"/>
    <col min="7" max="7" width="17.85546875" customWidth="1"/>
    <col min="10" max="10" width="9.42578125" bestFit="1" customWidth="1"/>
  </cols>
  <sheetData>
    <row r="1" spans="2:12">
      <c r="B1" s="8" t="s">
        <v>19</v>
      </c>
      <c r="C1" s="8"/>
      <c r="D1" s="8"/>
      <c r="E1" s="8"/>
      <c r="F1" s="8"/>
      <c r="G1" s="8"/>
    </row>
    <row r="2" spans="2:12">
      <c r="B2" s="8"/>
      <c r="C2" s="8"/>
      <c r="D2" s="8"/>
      <c r="E2" s="8"/>
      <c r="F2" s="8"/>
      <c r="G2" s="8"/>
    </row>
    <row r="3" spans="2:12">
      <c r="B3" s="9"/>
      <c r="C3" s="9"/>
      <c r="D3" s="9"/>
      <c r="E3" s="9"/>
      <c r="F3" s="9"/>
      <c r="G3" s="9"/>
    </row>
    <row r="4" spans="2:12" ht="52.5" customHeight="1">
      <c r="B4" s="2" t="s">
        <v>0</v>
      </c>
      <c r="C4" s="3" t="s">
        <v>1</v>
      </c>
      <c r="D4" s="3" t="s">
        <v>20</v>
      </c>
      <c r="E4" s="3" t="s">
        <v>2</v>
      </c>
      <c r="F4" s="3" t="s">
        <v>3</v>
      </c>
      <c r="G4" s="3" t="s">
        <v>4</v>
      </c>
    </row>
    <row r="5" spans="2:12" ht="31.5" customHeight="1">
      <c r="B5" s="1">
        <v>1</v>
      </c>
      <c r="C5" s="4" t="s">
        <v>5</v>
      </c>
      <c r="D5" s="5">
        <f>395453+183</f>
        <v>395636</v>
      </c>
      <c r="E5" s="5">
        <f>D5-E8</f>
        <v>395453</v>
      </c>
      <c r="F5" s="5">
        <v>392890</v>
      </c>
      <c r="G5" s="7">
        <f>E5-F5</f>
        <v>2563</v>
      </c>
    </row>
    <row r="6" spans="2:12" ht="31.5" customHeight="1">
      <c r="B6" s="1">
        <v>2</v>
      </c>
      <c r="C6" s="4" t="s">
        <v>18</v>
      </c>
      <c r="D6" s="5">
        <f>206234+267+267</f>
        <v>206768</v>
      </c>
      <c r="E6" s="5">
        <f>D6</f>
        <v>206768</v>
      </c>
      <c r="F6" s="5">
        <v>204491</v>
      </c>
      <c r="G6" s="7"/>
      <c r="K6" s="6"/>
    </row>
    <row r="7" spans="2:12" ht="31.5" customHeight="1">
      <c r="B7" s="1">
        <v>3</v>
      </c>
      <c r="C7" s="4" t="s">
        <v>6</v>
      </c>
      <c r="D7" s="5">
        <v>65895</v>
      </c>
      <c r="E7" s="5">
        <f>D7</f>
        <v>65895</v>
      </c>
      <c r="F7" s="5">
        <v>65877</v>
      </c>
      <c r="G7" s="7">
        <f t="shared" ref="G7:G18" si="0">E7-F7</f>
        <v>18</v>
      </c>
    </row>
    <row r="8" spans="2:12" ht="31.5" customHeight="1">
      <c r="B8" s="1">
        <v>4</v>
      </c>
      <c r="C8" s="4" t="s">
        <v>7</v>
      </c>
      <c r="D8" s="5">
        <v>0</v>
      </c>
      <c r="E8" s="5">
        <v>183</v>
      </c>
      <c r="F8" s="5">
        <v>183</v>
      </c>
      <c r="G8" s="7">
        <f t="shared" si="0"/>
        <v>0</v>
      </c>
    </row>
    <row r="9" spans="2:12" ht="31.5" customHeight="1">
      <c r="B9" s="1">
        <v>5</v>
      </c>
      <c r="C9" s="4" t="s">
        <v>8</v>
      </c>
      <c r="D9" s="5">
        <v>11490</v>
      </c>
      <c r="E9" s="5">
        <f t="shared" ref="E9:E14" si="1">D9</f>
        <v>11490</v>
      </c>
      <c r="F9" s="5">
        <v>11490</v>
      </c>
      <c r="G9" s="7">
        <f t="shared" si="0"/>
        <v>0</v>
      </c>
      <c r="J9" s="6"/>
    </row>
    <row r="10" spans="2:12" ht="31.5" customHeight="1">
      <c r="B10" s="1">
        <v>6</v>
      </c>
      <c r="C10" s="4" t="s">
        <v>9</v>
      </c>
      <c r="D10" s="5">
        <v>14000</v>
      </c>
      <c r="E10" s="5">
        <v>13970</v>
      </c>
      <c r="F10" s="5">
        <v>10545</v>
      </c>
      <c r="G10" s="7">
        <f t="shared" si="0"/>
        <v>3425</v>
      </c>
      <c r="L10" s="6"/>
    </row>
    <row r="11" spans="2:12" ht="31.5" customHeight="1">
      <c r="B11" s="1">
        <v>7</v>
      </c>
      <c r="C11" s="4" t="s">
        <v>10</v>
      </c>
      <c r="D11" s="5">
        <f>38421-2146</f>
        <v>36275</v>
      </c>
      <c r="E11" s="5">
        <f t="shared" si="1"/>
        <v>36275</v>
      </c>
      <c r="F11" s="5">
        <v>33779</v>
      </c>
      <c r="G11" s="7">
        <f t="shared" si="0"/>
        <v>2496</v>
      </c>
    </row>
    <row r="12" spans="2:12" ht="31.5" customHeight="1">
      <c r="B12" s="1">
        <v>8</v>
      </c>
      <c r="C12" s="4" t="s">
        <v>11</v>
      </c>
      <c r="D12" s="5">
        <v>7546</v>
      </c>
      <c r="E12" s="5">
        <f t="shared" si="1"/>
        <v>7546</v>
      </c>
      <c r="F12" s="5">
        <v>7546</v>
      </c>
      <c r="G12" s="7">
        <f t="shared" si="0"/>
        <v>0</v>
      </c>
    </row>
    <row r="13" spans="2:12" ht="49.5" customHeight="1">
      <c r="B13" s="1">
        <v>9</v>
      </c>
      <c r="C13" s="4" t="s">
        <v>12</v>
      </c>
      <c r="D13" s="5">
        <v>31671</v>
      </c>
      <c r="E13" s="5">
        <f t="shared" si="1"/>
        <v>31671</v>
      </c>
      <c r="F13" s="5">
        <v>31671</v>
      </c>
      <c r="G13" s="7">
        <f t="shared" si="0"/>
        <v>0</v>
      </c>
      <c r="I13" s="6">
        <f>F13-E13</f>
        <v>0</v>
      </c>
    </row>
    <row r="14" spans="2:12" ht="31.5" customHeight="1">
      <c r="B14" s="1">
        <v>10</v>
      </c>
      <c r="C14" s="4" t="s">
        <v>13</v>
      </c>
      <c r="D14" s="5">
        <f>12358-2207</f>
        <v>10151</v>
      </c>
      <c r="E14" s="5">
        <f t="shared" si="1"/>
        <v>10151</v>
      </c>
      <c r="F14" s="5">
        <v>4619</v>
      </c>
      <c r="G14" s="7">
        <f t="shared" si="0"/>
        <v>5532</v>
      </c>
    </row>
    <row r="15" spans="2:12" ht="31.5" customHeight="1">
      <c r="B15" s="1">
        <v>11</v>
      </c>
      <c r="C15" s="4" t="s">
        <v>14</v>
      </c>
      <c r="D15" s="5">
        <v>4004</v>
      </c>
      <c r="E15" s="5">
        <v>4004</v>
      </c>
      <c r="F15" s="5">
        <v>911</v>
      </c>
      <c r="G15" s="7">
        <f t="shared" si="0"/>
        <v>3093</v>
      </c>
    </row>
    <row r="16" spans="2:12" ht="44.25" customHeight="1">
      <c r="B16" s="1">
        <v>12</v>
      </c>
      <c r="C16" s="4" t="s">
        <v>15</v>
      </c>
      <c r="D16" s="5"/>
      <c r="E16" s="5"/>
      <c r="F16" s="5">
        <v>0</v>
      </c>
      <c r="G16" s="7">
        <f t="shared" si="0"/>
        <v>0</v>
      </c>
      <c r="L16" s="6"/>
    </row>
    <row r="17" spans="2:12" ht="31.5" customHeight="1">
      <c r="B17" s="1">
        <v>13</v>
      </c>
      <c r="C17" s="4" t="s">
        <v>16</v>
      </c>
      <c r="D17" s="5">
        <v>5450</v>
      </c>
      <c r="E17" s="5">
        <v>5450</v>
      </c>
      <c r="F17" s="5">
        <v>3199.95</v>
      </c>
      <c r="G17" s="7">
        <f t="shared" si="0"/>
        <v>2250.0500000000002</v>
      </c>
    </row>
    <row r="18" spans="2:12" ht="31.5" customHeight="1">
      <c r="B18" s="1">
        <v>14</v>
      </c>
      <c r="C18" s="4" t="s">
        <v>21</v>
      </c>
      <c r="D18" s="5"/>
      <c r="E18" s="5">
        <v>30</v>
      </c>
      <c r="F18" s="5">
        <v>30</v>
      </c>
      <c r="G18" s="7">
        <f t="shared" si="0"/>
        <v>0</v>
      </c>
    </row>
    <row r="19" spans="2:12" ht="31.5" customHeight="1">
      <c r="B19" s="1">
        <v>15</v>
      </c>
      <c r="C19" s="4" t="s">
        <v>17</v>
      </c>
      <c r="D19" s="5">
        <f>SUM(D5:D18)</f>
        <v>788886</v>
      </c>
      <c r="E19" s="5">
        <f>SUM(E5:E18)</f>
        <v>788886</v>
      </c>
      <c r="F19" s="5">
        <f>SUM(F5:F18)</f>
        <v>767231.95</v>
      </c>
      <c r="G19" s="7">
        <f>E19-F19</f>
        <v>21654.050000000047</v>
      </c>
      <c r="L19" s="6"/>
    </row>
    <row r="22" spans="2:12">
      <c r="E22" s="6"/>
    </row>
    <row r="24" spans="2:12">
      <c r="G24" s="6"/>
    </row>
    <row r="25" spans="2:12">
      <c r="I25" s="6"/>
    </row>
  </sheetData>
  <mergeCells count="1">
    <mergeCell ref="B1:G3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2015-02-03T06:36:23Z</dcterms:created>
  <dcterms:modified xsi:type="dcterms:W3CDTF">2016-07-21T06:57:31Z</dcterms:modified>
</cp:coreProperties>
</file>