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14205" windowHeight="11175" tabRatio="746"/>
  </bookViews>
  <sheets>
    <sheet name="ვიზიტის ტიპები" sheetId="12" r:id="rId1"/>
    <sheet name="საზღვარი" sheetId="11" r:id="rId2"/>
    <sheet name="ტერმინები" sheetId="1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2" l="1"/>
  <c r="C6" i="12"/>
  <c r="D5" i="12"/>
  <c r="D7" i="12" s="1"/>
  <c r="C5" i="12"/>
  <c r="C7" i="12" l="1"/>
  <c r="F7" i="12"/>
  <c r="E7" i="12"/>
  <c r="F6" i="12"/>
  <c r="E6" i="12"/>
  <c r="F5" i="12"/>
  <c r="E5" i="12"/>
  <c r="E7" i="11" l="1"/>
  <c r="F7" i="11" s="1"/>
  <c r="E6" i="11"/>
  <c r="F6" i="11" s="1"/>
  <c r="E5" i="11"/>
  <c r="F5" i="11" s="1"/>
</calcChain>
</file>

<file path=xl/sharedStrings.xml><?xml version="1.0" encoding="utf-8"?>
<sst xmlns="http://schemas.openxmlformats.org/spreadsheetml/2006/main" count="24" uniqueCount="22">
  <si>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</si>
  <si>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</si>
  <si>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</si>
  <si>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</si>
  <si>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</si>
  <si>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</si>
  <si>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</si>
  <si>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არარეზიდენტი მოგზაურების ვიზიტები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</si>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</sst>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NumberFormat="1" applyFont="1" applyFill="1" applyAlignment="1"/>
    <xf numFmtId="3" fontId="6" fillId="0" borderId="1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165" fontId="4" fillId="2" borderId="10" xfId="3" applyNumberFormat="1" applyFont="1" applyFill="1" applyBorder="1" applyAlignment="1">
      <alignment horizontal="center" vertical="center"/>
    </xf>
    <xf numFmtId="165" fontId="4" fillId="2" borderId="11" xfId="3" applyNumberFormat="1" applyFont="1" applyFill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2" xfId="0" applyBorder="1">
      <alignment vertical="center"/>
    </xf>
    <xf numFmtId="3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10" fillId="5" borderId="7" xfId="6" applyNumberFormat="1" applyFont="1" applyFill="1" applyBorder="1" applyAlignment="1">
      <alignment horizontal="center" vertical="center" wrapText="1"/>
    </xf>
    <xf numFmtId="0" fontId="10" fillId="5" borderId="8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0" borderId="1" xfId="2" applyNumberFormat="1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left" vertical="center"/>
    </xf>
    <xf numFmtId="3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" xfId="2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11" fillId="0" borderId="13" xfId="2" applyNumberFormat="1" applyFont="1" applyBorder="1" applyAlignment="1">
      <alignment horizontal="left" vertical="center" wrapText="1"/>
    </xf>
    <xf numFmtId="3" fontId="11" fillId="0" borderId="13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/>
    </xf>
    <xf numFmtId="0" fontId="12" fillId="6" borderId="13" xfId="0" applyFont="1" applyFill="1" applyBorder="1" applyAlignment="1">
      <alignment horizontal="center" vertical="center"/>
    </xf>
    <xf numFmtId="3" fontId="10" fillId="5" borderId="9" xfId="6" applyNumberFormat="1" applyFont="1" applyFill="1" applyBorder="1" applyAlignment="1">
      <alignment horizontal="center" vertical="center" wrapText="1"/>
    </xf>
    <xf numFmtId="165" fontId="11" fillId="0" borderId="5" xfId="3" applyNumberFormat="1" applyFont="1" applyBorder="1" applyAlignment="1">
      <alignment horizontal="center" vertical="center"/>
    </xf>
    <xf numFmtId="165" fontId="11" fillId="0" borderId="6" xfId="3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7">
    <cellStyle name="Accent6" xfId="6" builtinId="49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a%20Dolidze/Desktop/&#4321;&#4322;&#4304;&#4322;&#4312;&#4321;&#4322;&#4312;&#4313;&#4304;%20-%20&#4321;&#4304;&#4310;&#4326;&#4309;&#4304;&#4320;&#4312;/&#4304;&#4333;&#4304;&#4320;&#4304;%202018/2018-12%20&#4311;&#4309;&#4308;/2018%20-12%20&#4311;&#4309;&#4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"/>
      <sheetName val="საზღვარი - 2018"/>
      <sheetName val="საზღვარი - დეკემბერი"/>
      <sheetName val="სამიზნე ქვეყნები"/>
      <sheetName val="სამიზნე - წილი"/>
      <sheetName val="ტოპ 10"/>
      <sheetName val="ტერმინები"/>
    </sheetNames>
    <sheetDataSet>
      <sheetData sheetId="0"/>
      <sheetData sheetId="1">
        <row r="8">
          <cell r="C8">
            <v>1683077</v>
          </cell>
          <cell r="D8">
            <v>1931179</v>
          </cell>
        </row>
        <row r="18">
          <cell r="C18">
            <v>1307969</v>
          </cell>
          <cell r="D18">
            <v>1552529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C22" sqref="C22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31" t="s">
        <v>20</v>
      </c>
      <c r="C2" s="31"/>
      <c r="D2" s="31"/>
      <c r="E2" s="31"/>
      <c r="F2" s="31"/>
    </row>
    <row r="3" spans="2:7" ht="13.5" thickBot="1" x14ac:dyDescent="0.25"/>
    <row r="4" spans="2:7" ht="36.75" customHeight="1" x14ac:dyDescent="0.2">
      <c r="B4" s="13" t="s">
        <v>5</v>
      </c>
      <c r="C4" s="14">
        <v>2017</v>
      </c>
      <c r="D4" s="14">
        <v>2018</v>
      </c>
      <c r="E4" s="14" t="s">
        <v>1</v>
      </c>
      <c r="F4" s="27" t="s">
        <v>2</v>
      </c>
    </row>
    <row r="5" spans="2:7" ht="24" customHeight="1" x14ac:dyDescent="0.2">
      <c r="B5" s="15" t="s">
        <v>7</v>
      </c>
      <c r="C5" s="30">
        <f>'[1]საზღვარი - 2018'!C8</f>
        <v>1683077</v>
      </c>
      <c r="D5" s="30">
        <f>'[1]საზღვარი - 2018'!D8</f>
        <v>1931179</v>
      </c>
      <c r="E5" s="16">
        <f>D5-C5</f>
        <v>248102</v>
      </c>
      <c r="F5" s="28">
        <f>D5/C5-1</f>
        <v>0.14740977388437959</v>
      </c>
    </row>
    <row r="6" spans="2:7" ht="26.25" customHeight="1" x14ac:dyDescent="0.2">
      <c r="B6" s="15" t="s">
        <v>8</v>
      </c>
      <c r="C6" s="30">
        <f>'[1]საზღვარი - 2018'!C18</f>
        <v>1307969</v>
      </c>
      <c r="D6" s="30">
        <f>'[1]საზღვარი - 2018'!D18</f>
        <v>1552529</v>
      </c>
      <c r="E6" s="16">
        <f t="shared" ref="E6:E7" si="0">D6-C6</f>
        <v>244560</v>
      </c>
      <c r="F6" s="28">
        <f t="shared" ref="F6:F7" si="1">D6/C6-1</f>
        <v>0.1869769084741304</v>
      </c>
      <c r="G6" s="20"/>
    </row>
    <row r="7" spans="2:7" ht="19.5" customHeight="1" thickBot="1" x14ac:dyDescent="0.25">
      <c r="B7" s="17" t="s">
        <v>9</v>
      </c>
      <c r="C7" s="18">
        <f>C5-C6</f>
        <v>375108</v>
      </c>
      <c r="D7" s="18">
        <f>D5-D6</f>
        <v>378650</v>
      </c>
      <c r="E7" s="19">
        <f t="shared" si="0"/>
        <v>3542</v>
      </c>
      <c r="F7" s="29">
        <f t="shared" si="1"/>
        <v>9.44261386054146E-3</v>
      </c>
    </row>
    <row r="8" spans="2:7" x14ac:dyDescent="0.2">
      <c r="F8" s="12"/>
    </row>
    <row r="9" spans="2:7" x14ac:dyDescent="0.2">
      <c r="F9" s="12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3" sqref="C23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6" ht="21.75" customHeight="1" x14ac:dyDescent="0.2"/>
    <row r="2" spans="1:6" ht="22.5" customHeight="1" x14ac:dyDescent="0.2">
      <c r="B2" s="33" t="s">
        <v>17</v>
      </c>
      <c r="C2" s="33"/>
      <c r="D2" s="33"/>
      <c r="E2" s="33"/>
      <c r="F2" s="33"/>
    </row>
    <row r="3" spans="1:6" ht="13.5" thickBot="1" x14ac:dyDescent="0.25"/>
    <row r="4" spans="1:6" ht="29.25" customHeight="1" x14ac:dyDescent="0.2">
      <c r="B4" s="13" t="s">
        <v>4</v>
      </c>
      <c r="C4" s="14">
        <v>2017</v>
      </c>
      <c r="D4" s="14">
        <v>2018</v>
      </c>
      <c r="E4" s="14" t="s">
        <v>0</v>
      </c>
      <c r="F4" s="27" t="s">
        <v>2</v>
      </c>
    </row>
    <row r="5" spans="1:6" x14ac:dyDescent="0.2">
      <c r="B5" s="7" t="s">
        <v>6</v>
      </c>
      <c r="C5" s="3">
        <v>1101317</v>
      </c>
      <c r="D5" s="3">
        <v>1296833</v>
      </c>
      <c r="E5" s="3">
        <f t="shared" ref="E5:E7" si="0">D5-C5</f>
        <v>195516</v>
      </c>
      <c r="F5" s="5">
        <f t="shared" ref="F5:F7" si="1">E5/C5</f>
        <v>0.17752926723186876</v>
      </c>
    </row>
    <row r="6" spans="1:6" x14ac:dyDescent="0.2">
      <c r="A6" s="10"/>
      <c r="B6" s="7" t="s">
        <v>10</v>
      </c>
      <c r="C6" s="3">
        <v>193699</v>
      </c>
      <c r="D6" s="3">
        <v>239251</v>
      </c>
      <c r="E6" s="3">
        <f t="shared" si="0"/>
        <v>45552</v>
      </c>
      <c r="F6" s="5">
        <f t="shared" si="1"/>
        <v>0.23516899932369295</v>
      </c>
    </row>
    <row r="7" spans="1:6" ht="13.5" thickBot="1" x14ac:dyDescent="0.25">
      <c r="A7" s="10"/>
      <c r="B7" s="8" t="s">
        <v>11</v>
      </c>
      <c r="C7" s="4">
        <v>12953</v>
      </c>
      <c r="D7" s="4">
        <v>16445</v>
      </c>
      <c r="E7" s="4">
        <f t="shared" si="0"/>
        <v>3492</v>
      </c>
      <c r="F7" s="6">
        <f t="shared" si="1"/>
        <v>0.26959005635760058</v>
      </c>
    </row>
    <row r="8" spans="1:6" x14ac:dyDescent="0.2">
      <c r="B8" s="11"/>
      <c r="C8" s="11"/>
      <c r="D8" s="11"/>
    </row>
    <row r="9" spans="1:6" x14ac:dyDescent="0.2">
      <c r="B9" s="11"/>
      <c r="C9" s="11"/>
      <c r="D9" s="11"/>
    </row>
    <row r="11" spans="1:6" x14ac:dyDescent="0.2">
      <c r="B11" s="9" t="s">
        <v>3</v>
      </c>
    </row>
    <row r="12" spans="1:6" x14ac:dyDescent="0.2">
      <c r="B12" s="32"/>
      <c r="C12" s="32"/>
      <c r="D12" s="32"/>
      <c r="E12" s="32"/>
      <c r="F12" s="32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1" sqref="C11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6" t="s">
        <v>12</v>
      </c>
      <c r="C2" s="26" t="s">
        <v>13</v>
      </c>
    </row>
    <row r="3" spans="2:3" ht="64.5" customHeight="1" x14ac:dyDescent="0.2">
      <c r="B3" s="21" t="s">
        <v>18</v>
      </c>
      <c r="C3" s="23" t="s">
        <v>14</v>
      </c>
    </row>
    <row r="4" spans="2:3" ht="64.5" customHeight="1" x14ac:dyDescent="0.2">
      <c r="B4" s="21" t="s">
        <v>19</v>
      </c>
      <c r="C4" s="24" t="s">
        <v>15</v>
      </c>
    </row>
    <row r="5" spans="2:3" ht="51" x14ac:dyDescent="0.2">
      <c r="B5" s="22" t="s">
        <v>16</v>
      </c>
      <c r="C5" s="25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ვიზიტის ტიპები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2019-01-11T08:04:21Z</dcterms:modified>
</cp:coreProperties>
</file>