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xelfasi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/>
  <c r="E12" i="2" s="1"/>
  <c r="F8" i="2"/>
  <c r="D9" i="2"/>
  <c r="E9" i="2"/>
  <c r="F9" i="2"/>
  <c r="F12" i="2" s="1"/>
  <c r="D10" i="2"/>
  <c r="E10" i="2"/>
  <c r="F10" i="2"/>
  <c r="D11" i="2"/>
  <c r="D12" i="2" s="1"/>
  <c r="E11" i="2"/>
  <c r="F11" i="2"/>
  <c r="G12" i="2"/>
  <c r="H12" i="2"/>
  <c r="I12" i="2"/>
  <c r="J12" i="2"/>
  <c r="K12" i="2"/>
  <c r="L12" i="2"/>
  <c r="M12" i="2"/>
  <c r="N12" i="2"/>
  <c r="O12" i="2"/>
</calcChain>
</file>

<file path=xl/sharedStrings.xml><?xml version="1.0" encoding="utf-8"?>
<sst xmlns="http://schemas.openxmlformats.org/spreadsheetml/2006/main" count="28" uniqueCount="21">
  <si>
    <t>jami:</t>
  </si>
  <si>
    <t>programebis Sr.xelSekr.</t>
  </si>
  <si>
    <t>SromiTi xelSekrulebiT</t>
  </si>
  <si>
    <t>TanamSromlebi</t>
  </si>
  <si>
    <t>xelmZRvaneloba</t>
  </si>
  <si>
    <t>jildo/ premia</t>
  </si>
  <si>
    <t>კლასის დანამატი</t>
  </si>
  <si>
    <t xml:space="preserve">xelfasi </t>
  </si>
  <si>
    <t>klasis danamati</t>
  </si>
  <si>
    <t>IV kvartali</t>
  </si>
  <si>
    <t>III kvartali</t>
  </si>
  <si>
    <t>II kvartali</t>
  </si>
  <si>
    <t>I kvartali</t>
  </si>
  <si>
    <t>xelfasi</t>
  </si>
  <si>
    <t>maT Soris</t>
  </si>
  <si>
    <t>sul daricxulia</t>
  </si>
  <si>
    <t>Tanamdeboba</t>
  </si>
  <si>
    <t>#</t>
  </si>
  <si>
    <t>2023 წელში შრომის ანაზღაურების დარიცხვა-გაცემის შესახებ</t>
  </si>
  <si>
    <t xml:space="preserve"> აჭარის არ სოფლის მეურნეობის სამინისტრო</t>
  </si>
  <si>
    <t xml:space="preserve">cnoba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</si>
</sst>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name val="Arial"/>
    </font>
    <font>
      <sz val="10"/>
      <name val="Avaza"/>
      <family val="2"/>
    </font>
    <font>
      <sz val="8"/>
      <name val="Arial"/>
    </font>
    <font>
      <sz val="8"/>
      <name val="Avaza"/>
      <family val="2"/>
    </font>
    <font>
      <sz val="9"/>
      <name val="Arial"/>
    </font>
    <font>
      <sz val="8"/>
      <color rgb="FFFF0000"/>
      <name val="Avaza"/>
      <family val="2"/>
    </font>
    <font>
      <sz val="9"/>
      <name val="Avaza"/>
      <family val="2"/>
    </font>
    <font>
      <sz val="11"/>
      <color indexed="8"/>
      <name val="Sylfaen"/>
      <family val="1"/>
      <charset val="204"/>
    </font>
    <font>
      <b/>
      <sz val="12"/>
      <color indexed="8"/>
      <name val="AcadNusx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2" fontId="3" fillId="0" borderId="0" xfId="1" applyNumberFormat="1" applyFont="1" applyFill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2" fillId="0" borderId="1" xfId="1" applyFont="1" applyBorder="1"/>
    <xf numFmtId="2" fontId="1" fillId="0" borderId="0" xfId="1" applyNumberFormat="1" applyAlignment="1">
      <alignment vertical="center"/>
    </xf>
    <xf numFmtId="2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tabSelected="1" topLeftCell="A7" workbookViewId="0">
      <selection activeCell="D8" sqref="D8:D9"/>
    </sheetView>
  </sheetViews>
  <sheetFormatPr defaultRowHeight="12.75"/>
  <cols>
    <col min="1" max="1" width="0.42578125" style="1" customWidth="1"/>
    <col min="2" max="2" width="4" style="1" customWidth="1"/>
    <col min="3" max="3" width="23.42578125" style="1" customWidth="1"/>
    <col min="4" max="4" width="13.42578125" style="1" customWidth="1"/>
    <col min="5" max="5" width="9.5703125" style="1" customWidth="1"/>
    <col min="6" max="6" width="8.85546875" style="1" customWidth="1"/>
    <col min="7" max="7" width="10.140625" style="1" customWidth="1"/>
    <col min="8" max="8" width="10.5703125" style="1" customWidth="1"/>
    <col min="9" max="9" width="11.28515625" style="1" customWidth="1"/>
    <col min="10" max="10" width="9" style="1" customWidth="1"/>
    <col min="11" max="11" width="9.7109375" style="1" customWidth="1"/>
    <col min="12" max="12" width="8.5703125" style="1" customWidth="1"/>
    <col min="13" max="13" width="9.42578125" style="1" customWidth="1"/>
    <col min="14" max="14" width="7.7109375" style="1" customWidth="1"/>
    <col min="15" max="15" width="9.5703125" style="1" bestFit="1" customWidth="1"/>
    <col min="16" max="16" width="9.140625" style="1"/>
    <col min="17" max="17" width="10.85546875" style="1" customWidth="1"/>
    <col min="18" max="16384" width="9.140625" style="1"/>
  </cols>
  <sheetData>
    <row r="2" spans="2:17" ht="38.25" customHeight="1">
      <c r="C2" s="30" t="s">
        <v>20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2:17" ht="27" customHeight="1">
      <c r="C3" s="29" t="s">
        <v>19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7" ht="30.75" customHeight="1">
      <c r="C4" s="28" t="s">
        <v>18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7" ht="29.25" customHeight="1">
      <c r="B5" s="27" t="s">
        <v>17</v>
      </c>
      <c r="C5" s="20" t="s">
        <v>16</v>
      </c>
      <c r="D5" s="24" t="s">
        <v>15</v>
      </c>
      <c r="E5" s="23"/>
      <c r="F5" s="22"/>
      <c r="G5" s="24" t="s">
        <v>14</v>
      </c>
      <c r="H5" s="23"/>
      <c r="I5" s="23"/>
      <c r="J5" s="23"/>
      <c r="K5" s="23"/>
      <c r="L5" s="23"/>
      <c r="M5" s="23"/>
      <c r="N5" s="23"/>
      <c r="O5" s="22"/>
    </row>
    <row r="6" spans="2:17" ht="25.5" customHeight="1">
      <c r="B6" s="26"/>
      <c r="C6" s="20"/>
      <c r="D6" s="20" t="s">
        <v>13</v>
      </c>
      <c r="E6" s="25" t="s">
        <v>8</v>
      </c>
      <c r="F6" s="25" t="s">
        <v>5</v>
      </c>
      <c r="G6" s="20" t="s">
        <v>12</v>
      </c>
      <c r="H6" s="20"/>
      <c r="I6" s="24" t="s">
        <v>11</v>
      </c>
      <c r="J6" s="22"/>
      <c r="K6" s="24" t="s">
        <v>10</v>
      </c>
      <c r="L6" s="22"/>
      <c r="M6" s="24" t="s">
        <v>9</v>
      </c>
      <c r="N6" s="23"/>
      <c r="O6" s="22"/>
    </row>
    <row r="7" spans="2:17" ht="55.5" customHeight="1">
      <c r="B7" s="21"/>
      <c r="C7" s="20"/>
      <c r="D7" s="20"/>
      <c r="E7" s="19"/>
      <c r="F7" s="19"/>
      <c r="G7" s="14" t="s">
        <v>7</v>
      </c>
      <c r="H7" s="18" t="s">
        <v>8</v>
      </c>
      <c r="I7" s="14" t="s">
        <v>7</v>
      </c>
      <c r="J7" s="18" t="s">
        <v>8</v>
      </c>
      <c r="K7" s="14" t="s">
        <v>7</v>
      </c>
      <c r="L7" s="18" t="s">
        <v>8</v>
      </c>
      <c r="M7" s="14" t="s">
        <v>7</v>
      </c>
      <c r="N7" s="18" t="s">
        <v>6</v>
      </c>
      <c r="O7" s="17" t="s">
        <v>5</v>
      </c>
    </row>
    <row r="8" spans="2:17" ht="24" customHeight="1">
      <c r="B8" s="15">
        <v>1</v>
      </c>
      <c r="C8" s="14" t="s">
        <v>4</v>
      </c>
      <c r="D8" s="13">
        <f>G8+I8+K8+M8</f>
        <v>271800</v>
      </c>
      <c r="E8" s="5">
        <f>H8+J8+N8</f>
        <v>0</v>
      </c>
      <c r="F8" s="5">
        <f>O8</f>
        <v>0</v>
      </c>
      <c r="G8" s="5">
        <v>67950</v>
      </c>
      <c r="H8" s="14">
        <v>0</v>
      </c>
      <c r="I8" s="5">
        <v>67950</v>
      </c>
      <c r="J8" s="5"/>
      <c r="K8" s="5">
        <v>67950</v>
      </c>
      <c r="L8" s="5"/>
      <c r="M8" s="14">
        <v>67950</v>
      </c>
      <c r="N8" s="10">
        <v>0</v>
      </c>
      <c r="O8" s="16">
        <v>0</v>
      </c>
    </row>
    <row r="9" spans="2:17" ht="31.5" customHeight="1">
      <c r="B9" s="15">
        <v>2</v>
      </c>
      <c r="C9" s="14" t="s">
        <v>3</v>
      </c>
      <c r="D9" s="13">
        <f>G9+I9+K9+M9</f>
        <v>1896376.48</v>
      </c>
      <c r="E9" s="5">
        <f>H9+J9+N9+L9</f>
        <v>17828.22</v>
      </c>
      <c r="F9" s="5">
        <f>O9</f>
        <v>142615.73000000001</v>
      </c>
      <c r="G9" s="5">
        <v>458098.43</v>
      </c>
      <c r="H9" s="5">
        <v>4440.6899999999996</v>
      </c>
      <c r="I9" s="5">
        <v>481818.35</v>
      </c>
      <c r="J9" s="5">
        <v>4508.49</v>
      </c>
      <c r="K9" s="11">
        <v>487883.71</v>
      </c>
      <c r="L9" s="11">
        <v>4493.97</v>
      </c>
      <c r="M9" s="11">
        <v>468575.99</v>
      </c>
      <c r="N9" s="10">
        <v>4385.07</v>
      </c>
      <c r="O9" s="10">
        <v>142615.73000000001</v>
      </c>
    </row>
    <row r="10" spans="2:17" ht="31.5" customHeight="1">
      <c r="B10" s="15">
        <v>3</v>
      </c>
      <c r="C10" s="14" t="s">
        <v>2</v>
      </c>
      <c r="D10" s="13">
        <f>G10+I10+M10+K10</f>
        <v>326967.61</v>
      </c>
      <c r="E10" s="5">
        <f>H10+J10+N10</f>
        <v>0</v>
      </c>
      <c r="F10" s="5">
        <f>O10</f>
        <v>20123</v>
      </c>
      <c r="G10" s="5">
        <v>76509</v>
      </c>
      <c r="H10" s="5"/>
      <c r="I10" s="5">
        <v>75685.19</v>
      </c>
      <c r="J10" s="12"/>
      <c r="K10" s="12">
        <v>76289.070000000007</v>
      </c>
      <c r="L10" s="11"/>
      <c r="M10" s="11">
        <v>98484.35</v>
      </c>
      <c r="N10" s="10"/>
      <c r="O10" s="11">
        <v>20123</v>
      </c>
    </row>
    <row r="11" spans="2:17" ht="31.5" customHeight="1">
      <c r="B11" s="15">
        <v>4</v>
      </c>
      <c r="C11" s="14" t="s">
        <v>1</v>
      </c>
      <c r="D11" s="13">
        <f>G11+I11+M11+K11</f>
        <v>500417.41000000003</v>
      </c>
      <c r="E11" s="5">
        <f>H11+J11+N11</f>
        <v>0</v>
      </c>
      <c r="F11" s="5">
        <f>O11</f>
        <v>17039</v>
      </c>
      <c r="G11" s="5">
        <v>74613.75</v>
      </c>
      <c r="H11" s="5"/>
      <c r="I11" s="5">
        <v>126326.83</v>
      </c>
      <c r="J11" s="12"/>
      <c r="K11" s="12">
        <v>145926.19</v>
      </c>
      <c r="L11" s="11"/>
      <c r="M11" s="11">
        <v>153550.64000000001</v>
      </c>
      <c r="N11" s="10"/>
      <c r="O11" s="9">
        <v>17039</v>
      </c>
      <c r="Q11" s="8"/>
    </row>
    <row r="12" spans="2:17" ht="37.5" customHeight="1">
      <c r="B12" s="7"/>
      <c r="C12" s="6" t="s">
        <v>0</v>
      </c>
      <c r="D12" s="5">
        <f>SUM(D8:D11)</f>
        <v>2995561.5</v>
      </c>
      <c r="E12" s="5">
        <f>SUM(E8:E11)</f>
        <v>17828.22</v>
      </c>
      <c r="F12" s="5">
        <f>SUM(F8:F11)</f>
        <v>179777.73</v>
      </c>
      <c r="G12" s="5">
        <f>SUM(G8:G11)</f>
        <v>677171.17999999993</v>
      </c>
      <c r="H12" s="5">
        <f>SUM(H8:H11)</f>
        <v>4440.6899999999996</v>
      </c>
      <c r="I12" s="5">
        <f>SUM(I8:I11)</f>
        <v>751780.37</v>
      </c>
      <c r="J12" s="5">
        <f>SUM(J8:J11)</f>
        <v>4508.49</v>
      </c>
      <c r="K12" s="5">
        <f>SUM(K8:K11)</f>
        <v>778048.97</v>
      </c>
      <c r="L12" s="5">
        <f>SUM(L8:L11)</f>
        <v>4493.97</v>
      </c>
      <c r="M12" s="5">
        <f>SUM(M8:M11)</f>
        <v>788560.98</v>
      </c>
      <c r="N12" s="5">
        <f>SUM(N8:N11)</f>
        <v>4385.07</v>
      </c>
      <c r="O12" s="4">
        <f>SUM(O8:O11)</f>
        <v>179777.73</v>
      </c>
    </row>
    <row r="13" spans="2:17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7">
      <c r="B14" s="2"/>
      <c r="C14" s="2"/>
      <c r="D14" s="2"/>
      <c r="E14" s="2"/>
      <c r="F14" s="2"/>
      <c r="G14" s="2"/>
      <c r="H14" s="2"/>
      <c r="I14" s="2"/>
      <c r="J14" s="2"/>
      <c r="K14" s="2"/>
      <c r="M14" s="3"/>
    </row>
    <row r="15" spans="2:17"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14">
    <mergeCell ref="G5:O5"/>
    <mergeCell ref="I6:J6"/>
    <mergeCell ref="K6:L6"/>
    <mergeCell ref="G6:H6"/>
    <mergeCell ref="B5:B7"/>
    <mergeCell ref="C5:C7"/>
    <mergeCell ref="D6:D7"/>
    <mergeCell ref="E6:E7"/>
    <mergeCell ref="F6:F7"/>
    <mergeCell ref="C2:N2"/>
    <mergeCell ref="C3:N3"/>
    <mergeCell ref="D5:F5"/>
    <mergeCell ref="C4:O4"/>
    <mergeCell ref="M6:O6"/>
  </mergeCells>
  <pageMargins left="0.24" right="0.24" top="0.17" bottom="0.47" header="0.24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xelfasi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2024-01-10T14:53:26Z</dcterms:modified>
</cp:coreProperties>
</file>