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2013-2016\I\"/>
    </mc:Choice>
  </mc:AlternateContent>
  <bookViews>
    <workbookView xWindow="240" yWindow="2490" windowWidth="11550" windowHeight="3135" tabRatio="346" activeTab="6"/>
  </bookViews>
  <sheets>
    <sheet name="I" sheetId="29" r:id="rId1"/>
    <sheet name="II" sheetId="30" r:id="rId2"/>
    <sheet name="III-1" sheetId="31" r:id="rId3"/>
    <sheet name="III-2" sheetId="32" r:id="rId4"/>
    <sheet name="IV" sheetId="33" r:id="rId5"/>
    <sheet name="VI" sheetId="27" r:id="rId6"/>
    <sheet name="VII" sheetId="28" r:id="rId7"/>
  </sheets>
  <externalReferences>
    <externalReference r:id="rId8"/>
    <externalReference r:id="rId9"/>
    <externalReference r:id="rId10"/>
    <externalReference r:id="rId11"/>
  </externalReferences>
  <definedNames>
    <definedName name="_xlnm._FilterDatabase" localSheetId="5" hidden="1">VI!$A$11:$J$976</definedName>
    <definedName name="_xlnm._FilterDatabase" localSheetId="6" hidden="1">VII!#REF!</definedName>
    <definedName name="aq">[1]НДС!$X$4:$AA$4</definedName>
    <definedName name="bbbbb">[2]реестри!$F$62</definedName>
    <definedName name="cek">#REF!</definedName>
    <definedName name="charbi">#REF!</definedName>
    <definedName name="cul">#REF!</definedName>
    <definedName name="dfgdfh">#REF!</definedName>
    <definedName name="dfgfd">#REF!</definedName>
    <definedName name="dfghfgh">#REF!</definedName>
    <definedName name="dfgsdf">#REF!</definedName>
    <definedName name="djaami">#REF!</definedName>
    <definedName name="djam">#REF!</definedName>
    <definedName name="djanmrte">#REF!</definedName>
    <definedName name="djjjami">#REF!</definedName>
    <definedName name="fgh">#REF!</definedName>
    <definedName name="fhjjjh">#REF!</definedName>
    <definedName name="finansta">#REF!</definedName>
    <definedName name="forma">[3]ФОРМА!#REF!</definedName>
    <definedName name="gard">#REF!</definedName>
    <definedName name="Garemo">#REF!</definedName>
    <definedName name="Infrastruqtura">#REF!</definedName>
    <definedName name="iu">#REF!</definedName>
    <definedName name="JAMI">#REF!</definedName>
    <definedName name="Jand_program">#REF!</definedName>
    <definedName name="jandacva">#REF!</definedName>
    <definedName name="jlhkj">#REF!</definedName>
    <definedName name="kapit">#REF!</definedName>
    <definedName name="kapm">#REF!</definedName>
    <definedName name="khgj">#REF!</definedName>
    <definedName name="kultura">#REF!</definedName>
    <definedName name="l">#REF!</definedName>
    <definedName name="Mtavroba">#REF!</definedName>
    <definedName name="MVD">#REF!</definedName>
    <definedName name="nm">#REF!</definedName>
    <definedName name="Organisation">#REF!</definedName>
    <definedName name="po">#REF!</definedName>
    <definedName name="pp">#REF!</definedName>
    <definedName name="Print">#REF!</definedName>
    <definedName name="_xlnm.Print_Area" localSheetId="0">I!$A$1:$F$57</definedName>
    <definedName name="_xlnm.Print_Area" localSheetId="5">VI!$F$1:$K$995</definedName>
    <definedName name="_xlnm.Print_Area" localSheetId="6">VII!$G$1:$K$16</definedName>
    <definedName name="_xlnm.Print_Titles" localSheetId="5">VI!$8:$11</definedName>
    <definedName name="razmi">#REF!</definedName>
    <definedName name="rftjh">#REF!</definedName>
    <definedName name="rty">#REF!</definedName>
    <definedName name="rtyrtujh">#REF!</definedName>
    <definedName name="sabinao">#REF!</definedName>
    <definedName name="Sofeli">#REF!</definedName>
    <definedName name="sul">#REF!</definedName>
    <definedName name="svadasxva">#REF!</definedName>
    <definedName name="tele">#REF!</definedName>
    <definedName name="Transferti">#REF!</definedName>
    <definedName name="uShiSh">#REF!</definedName>
    <definedName name="xfgu">#REF!</definedName>
    <definedName name="гардамавали">#REF!</definedName>
    <definedName name="дата">#REF!</definedName>
    <definedName name="дж">#REF!</definedName>
    <definedName name="джами">#REF!</definedName>
    <definedName name="джамртелоба">#REF!</definedName>
    <definedName name="итоги">[1]НДС!$H$2</definedName>
    <definedName name="капиталури">#REF!</definedName>
    <definedName name="КАПМШ">#REF!</definedName>
    <definedName name="КОДИ">#REF!</definedName>
    <definedName name="култура">#REF!</definedName>
    <definedName name="м">#REF!</definedName>
    <definedName name="РАЗМИ">#REF!</definedName>
    <definedName name="с3">[1]НДС!$D$3</definedName>
    <definedName name="сабинао">#REF!</definedName>
    <definedName name="сссс">#REF!</definedName>
    <definedName name="сул">#REF!</definedName>
    <definedName name="ТЕЛЕ">#REF!</definedName>
    <definedName name="трансф">#REF!</definedName>
    <definedName name="УШИШ">#REF!</definedName>
    <definedName name="ф">#REF!</definedName>
    <definedName name="фв2">[1]НДС!$C$2</definedName>
    <definedName name="Форма">[4]ФОРМА!#REF!</definedName>
    <definedName name="ЧАРБИ">#REF!</definedName>
  </definedNames>
  <calcPr calcId="152511" fullPrecision="0"/>
</workbook>
</file>

<file path=xl/calcChain.xml><?xml version="1.0" encoding="utf-8"?>
<calcChain xmlns="http://schemas.openxmlformats.org/spreadsheetml/2006/main">
  <c r="A942" i="27" l="1"/>
  <c r="A941" i="27"/>
  <c r="A940" i="27"/>
  <c r="A620" i="27"/>
  <c r="A245" i="27"/>
  <c r="A304" i="27"/>
  <c r="A368" i="27"/>
  <c r="A431" i="27"/>
  <c r="A583" i="27"/>
  <c r="A737" i="27"/>
  <c r="A740" i="27"/>
  <c r="A752" i="27"/>
  <c r="A976" i="27"/>
  <c r="A645" i="27"/>
  <c r="A701" i="27"/>
  <c r="A171" i="27"/>
  <c r="A253" i="27"/>
  <c r="A196" i="27"/>
  <c r="A330" i="27"/>
  <c r="A884" i="27"/>
  <c r="A897" i="27"/>
  <c r="A758" i="27"/>
  <c r="A469" i="27"/>
  <c r="A328" i="27"/>
  <c r="A756" i="27"/>
  <c r="A308" i="27"/>
  <c r="A282" i="27"/>
  <c r="A784" i="27"/>
  <c r="A898" i="27"/>
  <c r="A283" i="27"/>
  <c r="A158" i="27"/>
  <c r="A710" i="27"/>
  <c r="A827" i="27"/>
  <c r="A403" i="27"/>
  <c r="A212" i="27"/>
  <c r="A106" i="27"/>
  <c r="A353" i="27"/>
  <c r="A355" i="27"/>
  <c r="A306" i="27"/>
  <c r="A162" i="27"/>
  <c r="A396" i="27"/>
  <c r="A513" i="27"/>
  <c r="A674" i="27"/>
  <c r="A336" i="27"/>
  <c r="A251" i="27"/>
  <c r="A292" i="27"/>
  <c r="A151" i="27"/>
  <c r="A138" i="27"/>
  <c r="A343" i="27"/>
  <c r="A170" i="27"/>
  <c r="A199" i="27"/>
  <c r="A695" i="27"/>
  <c r="A671" i="27"/>
  <c r="A642" i="27"/>
  <c r="A349" i="27"/>
  <c r="A342" i="27"/>
  <c r="A225" i="27"/>
  <c r="A310" i="27"/>
  <c r="A529" i="27"/>
  <c r="A826" i="27"/>
  <c r="A291" i="27"/>
  <c r="A891" i="27"/>
  <c r="A809" i="27"/>
  <c r="A168" i="27"/>
  <c r="A323" i="27"/>
  <c r="A94" i="27"/>
  <c r="A256" i="27"/>
  <c r="A866" i="27"/>
  <c r="A635" i="27"/>
  <c r="A246" i="27"/>
  <c r="A792" i="27"/>
  <c r="A957" i="27"/>
  <c r="A954" i="27"/>
  <c r="A229" i="27"/>
  <c r="A850" i="27"/>
  <c r="A36" i="27"/>
  <c r="A965" i="27"/>
  <c r="A255" i="27"/>
  <c r="A845" i="27"/>
  <c r="A662" i="27"/>
  <c r="A877" i="27"/>
  <c r="A626" i="27"/>
  <c r="A400" i="27"/>
  <c r="A713" i="27"/>
  <c r="A960" i="27"/>
  <c r="A602" i="27"/>
  <c r="A597" i="27"/>
  <c r="A855" i="27"/>
  <c r="A939" i="27"/>
  <c r="A54" i="27"/>
  <c r="A321" i="27"/>
  <c r="A393" i="27"/>
  <c r="A356" i="27"/>
  <c r="A767" i="27"/>
  <c r="A247" i="27"/>
  <c r="A878" i="27"/>
  <c r="A627" i="27"/>
  <c r="A518" i="27"/>
  <c r="A146" i="27"/>
  <c r="A286" i="27"/>
  <c r="A285" i="27"/>
  <c r="A607" i="27"/>
  <c r="A665" i="27"/>
  <c r="A244" i="27"/>
  <c r="A476" i="27"/>
  <c r="A808" i="27"/>
  <c r="A624" i="27"/>
  <c r="A221" i="27"/>
  <c r="A667" i="27"/>
  <c r="A676" i="27"/>
  <c r="A854" i="27"/>
  <c r="A568" i="27"/>
  <c r="A494" i="27"/>
  <c r="A203" i="27"/>
  <c r="A213" i="27"/>
  <c r="A101" i="27"/>
  <c r="A123" i="27"/>
  <c r="A967" i="27"/>
  <c r="A455" i="27"/>
  <c r="A120" i="27"/>
  <c r="A78" i="27"/>
  <c r="A905" i="27"/>
  <c r="A414" i="27"/>
  <c r="A971" i="27"/>
  <c r="A340" i="27"/>
  <c r="A117" i="27"/>
  <c r="A564" i="27"/>
  <c r="A420" i="27"/>
  <c r="A116" i="27"/>
  <c r="A314" i="27"/>
  <c r="A596" i="27"/>
  <c r="A173" i="27"/>
  <c r="A157" i="27"/>
  <c r="A126" i="27"/>
  <c r="A502" i="27"/>
  <c r="A386" i="27"/>
  <c r="A254" i="27"/>
  <c r="A140" i="27"/>
  <c r="A39" i="27"/>
  <c r="A763" i="27"/>
  <c r="A630" i="27"/>
  <c r="A705" i="27"/>
  <c r="A563" i="27"/>
  <c r="A863" i="27"/>
  <c r="A970" i="27"/>
  <c r="A137" i="27"/>
  <c r="A139" i="27"/>
  <c r="A875" i="27"/>
  <c r="A570" i="27"/>
  <c r="A144" i="27"/>
  <c r="A902" i="27"/>
  <c r="A944" i="27"/>
  <c r="A442" i="27"/>
  <c r="A47" i="27"/>
  <c r="A127" i="27"/>
  <c r="A707" i="27"/>
  <c r="A271" i="27"/>
  <c r="A208" i="27"/>
  <c r="A183" i="27"/>
  <c r="A948" i="27"/>
  <c r="A441" i="27"/>
  <c r="A377" i="27"/>
  <c r="A351" i="27"/>
  <c r="A345" i="27"/>
  <c r="A338" i="27"/>
  <c r="A332" i="27"/>
  <c r="A326" i="27"/>
  <c r="A319" i="27"/>
  <c r="A270" i="27"/>
  <c r="A252" i="27"/>
  <c r="A249" i="27"/>
  <c r="A240" i="27"/>
  <c r="A269" i="27"/>
  <c r="A220" i="27"/>
  <c r="A383" i="27"/>
  <c r="A434" i="27"/>
  <c r="A499" i="27"/>
  <c r="A48" i="27"/>
  <c r="A264" i="27"/>
  <c r="A147" i="27"/>
  <c r="A211" i="27"/>
  <c r="A640" i="27"/>
  <c r="A495" i="27"/>
  <c r="A148" i="27"/>
  <c r="A159" i="27"/>
  <c r="A365" i="27"/>
  <c r="A228" i="27"/>
  <c r="A599" i="27"/>
  <c r="A585" i="27"/>
  <c r="A50" i="27"/>
  <c r="A961" i="27"/>
  <c r="A537" i="27"/>
  <c r="A904" i="27"/>
  <c r="A309" i="27"/>
  <c r="A73" i="27"/>
  <c r="A664" i="27"/>
  <c r="A955" i="27"/>
  <c r="A953" i="27"/>
  <c r="A974" i="27"/>
  <c r="A461" i="27"/>
  <c r="A903" i="27"/>
  <c r="A932" i="27"/>
  <c r="A606" i="27"/>
  <c r="A938" i="27"/>
  <c r="A587" i="27"/>
  <c r="A822" i="27"/>
  <c r="A959" i="27"/>
  <c r="A25" i="27"/>
  <c r="A732" i="27"/>
  <c r="A374" i="27"/>
  <c r="A222" i="27"/>
  <c r="A559" i="27"/>
  <c r="A276" i="27"/>
  <c r="A765" i="27"/>
  <c r="A706" i="27"/>
  <c r="A689" i="27"/>
  <c r="A864" i="27"/>
  <c r="A133" i="27"/>
  <c r="A819" i="27"/>
  <c r="A738" i="27"/>
  <c r="A912" i="27"/>
  <c r="A739" i="27"/>
  <c r="A736" i="27"/>
  <c r="A625" i="27"/>
  <c r="A551" i="27"/>
  <c r="A547" i="27"/>
  <c r="A154" i="27"/>
  <c r="A58" i="27"/>
  <c r="A962" i="27"/>
  <c r="A536" i="27"/>
  <c r="A478" i="27"/>
  <c r="A464" i="27"/>
  <c r="A281" i="27"/>
  <c r="A188" i="27"/>
  <c r="A843" i="27"/>
  <c r="A945" i="27"/>
  <c r="A395" i="27"/>
  <c r="A81" i="27"/>
  <c r="A918" i="27"/>
  <c r="A846" i="27"/>
  <c r="A165" i="27"/>
  <c r="A439" i="27"/>
  <c r="A851" i="27"/>
  <c r="A670" i="27"/>
  <c r="A655" i="27"/>
  <c r="A807" i="27"/>
  <c r="A779" i="27"/>
  <c r="A776" i="27"/>
  <c r="A773" i="27"/>
  <c r="A608" i="27"/>
  <c r="A605" i="27"/>
  <c r="A572" i="27"/>
  <c r="A554" i="27"/>
  <c r="A548" i="27"/>
  <c r="A530" i="27"/>
  <c r="A517" i="27"/>
  <c r="A124" i="27"/>
  <c r="A121" i="27"/>
  <c r="A74" i="27"/>
  <c r="A839" i="27"/>
  <c r="A734" i="27"/>
  <c r="A728" i="27"/>
  <c r="A477" i="27"/>
  <c r="A462" i="27"/>
  <c r="A458" i="27"/>
  <c r="A453" i="27"/>
  <c r="A443" i="27"/>
  <c r="A105" i="27"/>
  <c r="A52" i="27"/>
  <c r="A598" i="27"/>
  <c r="A571" i="27"/>
  <c r="A544" i="27"/>
  <c r="A473" i="27"/>
  <c r="A437" i="27"/>
  <c r="A769" i="27"/>
  <c r="A404" i="27"/>
  <c r="A421" i="27"/>
  <c r="A167" i="27"/>
  <c r="A150" i="27"/>
  <c r="A388" i="27"/>
  <c r="A169" i="27"/>
  <c r="A509" i="27"/>
  <c r="A34" i="27"/>
  <c r="A906" i="27"/>
  <c r="A389" i="27"/>
  <c r="A90" i="27"/>
  <c r="A516" i="27"/>
  <c r="A793" i="27"/>
  <c r="A835" i="27"/>
  <c r="A838" i="27"/>
  <c r="A514" i="27"/>
  <c r="A731" i="27"/>
  <c r="A526" i="27"/>
  <c r="A543" i="27"/>
  <c r="A92" i="27"/>
  <c r="A32" i="27"/>
  <c r="A567" i="27"/>
  <c r="A837" i="27"/>
  <c r="A55" i="27"/>
  <c r="A75" i="27"/>
  <c r="A77" i="27"/>
  <c r="A95" i="27"/>
  <c r="A782" i="27"/>
  <c r="A757" i="27"/>
  <c r="A493" i="27"/>
  <c r="A588" i="27"/>
  <c r="A107" i="27"/>
  <c r="A60" i="27"/>
  <c r="A557" i="27"/>
  <c r="A668" i="27"/>
  <c r="A347" i="27"/>
  <c r="A659" i="27"/>
  <c r="A468" i="27"/>
  <c r="A334" i="27"/>
  <c r="A223" i="27"/>
  <c r="A288" i="27"/>
  <c r="A465" i="27"/>
  <c r="A219" i="27"/>
  <c r="A210" i="27"/>
  <c r="A560" i="27"/>
  <c r="A118" i="27"/>
  <c r="A474" i="27"/>
  <c r="A951" i="27"/>
  <c r="A280" i="27"/>
  <c r="A927" i="27"/>
  <c r="A540" i="27"/>
  <c r="A457" i="27"/>
  <c r="A901" i="27"/>
  <c r="A224" i="27"/>
  <c r="A235" i="27"/>
  <c r="A166" i="27"/>
  <c r="A709" i="27"/>
  <c r="A135" i="27"/>
  <c r="A482" i="27"/>
  <c r="A488" i="27"/>
  <c r="A896" i="27"/>
  <c r="A238" i="27"/>
  <c r="A452" i="27"/>
  <c r="A394" i="27"/>
  <c r="A416" i="27"/>
  <c r="A367" i="27"/>
  <c r="A38" i="27"/>
  <c r="A716" i="27"/>
  <c r="A847" i="27"/>
  <c r="A141" i="27"/>
  <c r="A275" i="27"/>
  <c r="A440" i="27"/>
  <c r="A265" i="27"/>
  <c r="A115" i="27"/>
  <c r="A820" i="27"/>
  <c r="A29" i="27"/>
  <c r="A936" i="27"/>
  <c r="A686" i="27"/>
  <c r="A263" i="27"/>
  <c r="A501" i="27"/>
  <c r="A40" i="27"/>
  <c r="A641" i="27"/>
  <c r="A79" i="27"/>
  <c r="A324" i="27"/>
  <c r="A427" i="27"/>
  <c r="A487" i="27"/>
  <c r="A762" i="27"/>
  <c r="A189" i="27"/>
  <c r="A823" i="27"/>
  <c r="A682" i="27"/>
  <c r="A527" i="27"/>
  <c r="A673" i="27"/>
  <c r="A924" i="27"/>
  <c r="A317" i="27"/>
  <c r="A930" i="27"/>
  <c r="A755" i="27"/>
  <c r="A817" i="27"/>
  <c r="A179" i="27"/>
  <c r="A861" i="27"/>
  <c r="A872" i="27"/>
  <c r="A876" i="27"/>
  <c r="A510" i="27"/>
  <c r="A933" i="27"/>
  <c r="A155" i="27"/>
  <c r="A184" i="27"/>
  <c r="A806" i="27"/>
  <c r="A786" i="27"/>
  <c r="A790" i="27"/>
  <c r="A753" i="27"/>
  <c r="A102" i="27"/>
  <c r="A721" i="27"/>
  <c r="A622" i="27"/>
  <c r="A580" i="27"/>
  <c r="A515" i="27"/>
  <c r="A539" i="27"/>
  <c r="A538" i="27"/>
  <c r="A521" i="27"/>
  <c r="A497" i="27"/>
  <c r="A490" i="27"/>
  <c r="A456" i="27"/>
  <c r="A454" i="27"/>
  <c r="A415" i="27"/>
  <c r="A417" i="27"/>
  <c r="A411" i="27"/>
  <c r="A407" i="27"/>
  <c r="A410" i="27"/>
  <c r="A348" i="27"/>
  <c r="A329" i="27"/>
  <c r="A327" i="27"/>
  <c r="A307" i="27"/>
  <c r="A37" i="27"/>
  <c r="A27" i="27"/>
  <c r="A698" i="27"/>
  <c r="A623" i="27"/>
  <c r="A185" i="27"/>
  <c r="A895" i="27"/>
  <c r="A766" i="27"/>
  <c r="A764" i="27"/>
  <c r="A402" i="27"/>
  <c r="A531" i="27"/>
  <c r="A30" i="27"/>
  <c r="A900" i="27"/>
  <c r="A71" i="27"/>
  <c r="A852" i="27"/>
  <c r="A418" i="27"/>
  <c r="A217" i="27"/>
  <c r="A316" i="27"/>
  <c r="A413" i="27"/>
  <c r="A460" i="27"/>
  <c r="A373" i="27"/>
  <c r="A639" i="27"/>
  <c r="A201" i="27"/>
  <c r="A451" i="27"/>
  <c r="A888" i="27"/>
  <c r="A865" i="27"/>
  <c r="A883" i="27"/>
  <c r="A873" i="27"/>
  <c r="A589" i="27"/>
  <c r="A143" i="27"/>
  <c r="A712" i="27"/>
  <c r="A636" i="27"/>
  <c r="A687" i="27"/>
  <c r="A683" i="27"/>
  <c r="A881" i="27"/>
  <c r="A290" i="27"/>
  <c r="A312" i="27"/>
  <c r="A380" i="27"/>
  <c r="A644" i="27"/>
  <c r="A733" i="27"/>
  <c r="A76" i="27"/>
  <c r="A72" i="27"/>
  <c r="A398" i="27"/>
  <c r="A791" i="27"/>
  <c r="A260" i="27"/>
  <c r="A287" i="27"/>
  <c r="A825" i="27"/>
  <c r="A601" i="27"/>
  <c r="A535" i="27"/>
  <c r="A430" i="27"/>
  <c r="A131" i="27"/>
  <c r="A136" i="27"/>
  <c r="A161" i="27"/>
  <c r="A466" i="27"/>
  <c r="A692" i="27"/>
  <c r="A923" i="27"/>
  <c r="A180" i="27"/>
  <c r="A558" i="27"/>
  <c r="A943" i="27"/>
  <c r="A569" i="27"/>
  <c r="A643" i="27"/>
  <c r="A164" i="27"/>
  <c r="A842" i="27"/>
  <c r="A800" i="27"/>
  <c r="A862" i="27"/>
  <c r="A813" i="27"/>
  <c r="A209" i="27"/>
  <c r="A638" i="27"/>
  <c r="A525" i="27"/>
  <c r="A463" i="27"/>
  <c r="A43" i="27"/>
  <c r="A57" i="27"/>
  <c r="A142" i="27"/>
  <c r="A508" i="27"/>
  <c r="A450" i="27"/>
  <c r="A794" i="27"/>
  <c r="A289" i="27"/>
  <c r="A372" i="27"/>
  <c r="A45" i="27"/>
  <c r="A669" i="27"/>
  <c r="A100" i="27"/>
  <c r="A177" i="27"/>
  <c r="A187" i="27"/>
  <c r="A279" i="27"/>
  <c r="A426" i="27"/>
  <c r="A447" i="27"/>
  <c r="A795" i="27"/>
  <c r="A956" i="27"/>
  <c r="A475" i="27"/>
  <c r="A371" i="27"/>
  <c r="A542" i="27"/>
  <c r="A632" i="27"/>
  <c r="A205" i="27"/>
  <c r="A899" i="27"/>
  <c r="A565" i="27"/>
  <c r="A119" i="27"/>
  <c r="A634" i="27"/>
  <c r="A870" i="27"/>
  <c r="A385" i="27"/>
  <c r="A492" i="27"/>
  <c r="A132" i="27"/>
  <c r="A481" i="27"/>
  <c r="A703" i="27"/>
  <c r="A429" i="27"/>
  <c r="A31" i="27"/>
  <c r="A759" i="27"/>
  <c r="A436" i="27"/>
  <c r="A53" i="27"/>
  <c r="A392" i="27"/>
  <c r="A59" i="27"/>
  <c r="A197" i="27"/>
  <c r="A435" i="27"/>
  <c r="A160" i="27"/>
  <c r="A679" i="27"/>
  <c r="A382" i="27"/>
  <c r="A198" i="27"/>
  <c r="A818" i="27"/>
  <c r="A975" i="27"/>
  <c r="A376" i="27"/>
  <c r="A914" i="27"/>
  <c r="A919" i="27"/>
  <c r="A921" i="27"/>
  <c r="A917" i="27"/>
  <c r="A178" i="27"/>
  <c r="A206" i="27"/>
  <c r="A216" i="27"/>
  <c r="A195" i="27"/>
  <c r="A186" i="27"/>
  <c r="A234" i="27"/>
  <c r="A243" i="27"/>
  <c r="A192" i="27"/>
  <c r="A869" i="27"/>
  <c r="A880" i="27"/>
  <c r="A859" i="27"/>
  <c r="A507" i="27"/>
  <c r="A266" i="27"/>
  <c r="A258" i="27"/>
  <c r="A926" i="27"/>
  <c r="A267" i="27"/>
  <c r="A268" i="27"/>
  <c r="A950" i="27"/>
  <c r="A911" i="27"/>
  <c r="A787" i="27"/>
  <c r="A754" i="27"/>
  <c r="A98" i="27"/>
  <c r="A103" i="27"/>
  <c r="A108" i="27"/>
  <c r="A96" i="27"/>
  <c r="A722" i="27"/>
  <c r="A653" i="27"/>
  <c r="A594" i="27"/>
  <c r="A586" i="27"/>
  <c r="A534" i="27"/>
  <c r="A489" i="27"/>
  <c r="A496" i="27"/>
  <c r="A484" i="27"/>
  <c r="A408" i="27"/>
  <c r="A406" i="27"/>
  <c r="A391" i="27"/>
  <c r="A399" i="27"/>
  <c r="A346" i="27"/>
  <c r="A339" i="27"/>
  <c r="A341" i="27"/>
  <c r="A335" i="27"/>
  <c r="A305" i="27"/>
  <c r="A41" i="27"/>
  <c r="A621" i="27"/>
  <c r="A182" i="27"/>
  <c r="A805" i="27"/>
  <c r="A780" i="27"/>
  <c r="A771" i="27"/>
  <c r="A658" i="27"/>
  <c r="A727" i="27"/>
  <c r="A401" i="27"/>
  <c r="A591" i="27"/>
  <c r="A93" i="27"/>
  <c r="A250" i="27"/>
  <c r="A193" i="27"/>
  <c r="A680" i="27"/>
  <c r="A973" i="27"/>
  <c r="A194" i="27"/>
  <c r="A704" i="27"/>
  <c r="A277" i="27"/>
  <c r="A844" i="27"/>
  <c r="A730" i="27"/>
  <c r="A894" i="27"/>
  <c r="A929" i="27"/>
  <c r="A242" i="27"/>
  <c r="A966" i="27"/>
  <c r="A770" i="27"/>
  <c r="A553" i="27"/>
  <c r="A772" i="27"/>
  <c r="A661" i="27"/>
  <c r="A781" i="27"/>
  <c r="A181" i="27"/>
  <c r="A379" i="27"/>
  <c r="A28" i="27"/>
  <c r="A498" i="27"/>
  <c r="A836" i="27"/>
  <c r="A581" i="27"/>
  <c r="A656" i="27"/>
  <c r="A333" i="27"/>
  <c r="A829" i="27"/>
  <c r="A947" i="27"/>
  <c r="A952" i="27"/>
  <c r="A387" i="27"/>
  <c r="A500" i="27"/>
  <c r="A578" i="27"/>
  <c r="A412" i="27"/>
  <c r="A694" i="27"/>
  <c r="A51" i="27"/>
  <c r="A796" i="27"/>
  <c r="A370" i="27"/>
  <c r="A156" i="27"/>
  <c r="A163" i="27"/>
  <c r="A46" i="27"/>
  <c r="A595" i="27"/>
  <c r="A654" i="27"/>
  <c r="A592" i="27"/>
  <c r="A868" i="27"/>
  <c r="A471" i="27"/>
  <c r="A688" i="27"/>
  <c r="A931" i="27"/>
  <c r="A600" i="27"/>
  <c r="A360" i="27"/>
  <c r="A711" i="27"/>
  <c r="A577" i="27"/>
  <c r="A261" i="27"/>
  <c r="A882" i="27"/>
  <c r="A968" i="27"/>
  <c r="A125" i="27"/>
  <c r="A433" i="27"/>
  <c r="A467" i="27"/>
  <c r="A566" i="27"/>
  <c r="A470" i="27"/>
  <c r="A677" i="27"/>
  <c r="A546" i="27"/>
  <c r="A735" i="27"/>
  <c r="A576" i="27"/>
  <c r="A35" i="27"/>
  <c r="A937" i="27"/>
  <c r="A361" i="27"/>
  <c r="A853" i="27"/>
  <c r="A446" i="27"/>
  <c r="A472" i="27"/>
  <c r="A789" i="27"/>
  <c r="A775" i="27"/>
  <c r="A438" i="27"/>
  <c r="A231" i="27"/>
  <c r="A444" i="27"/>
  <c r="A297" i="27"/>
  <c r="A483" i="27"/>
  <c r="A922" i="27"/>
  <c r="A637" i="27"/>
  <c r="A237" i="27"/>
  <c r="A83" i="27"/>
  <c r="A708" i="27"/>
  <c r="A946" i="27"/>
  <c r="A561" i="27"/>
  <c r="A909" i="27"/>
  <c r="A631" i="27"/>
  <c r="A274" i="27"/>
  <c r="A149" i="27"/>
  <c r="A207" i="27"/>
  <c r="A524" i="27"/>
  <c r="A104" i="27"/>
  <c r="A134" i="27"/>
  <c r="A284" i="27"/>
  <c r="A278" i="27"/>
  <c r="A99" i="27"/>
  <c r="A969" i="27"/>
  <c r="A445" i="27"/>
  <c r="A273" i="27"/>
  <c r="A85" i="27"/>
  <c r="A26" i="27"/>
  <c r="A629" i="27"/>
  <c r="A574" i="27"/>
  <c r="A685" i="27"/>
  <c r="A541" i="27"/>
  <c r="A56" i="27"/>
  <c r="A505" i="27"/>
  <c r="A522" i="27"/>
  <c r="A66" i="27"/>
  <c r="A915" i="27"/>
  <c r="A512" i="27"/>
  <c r="A633" i="27"/>
  <c r="A920" i="27"/>
  <c r="A359" i="27"/>
  <c r="A672" i="27"/>
  <c r="A647" i="27"/>
  <c r="A803" i="27"/>
  <c r="A111" i="27"/>
  <c r="A114" i="27"/>
  <c r="A681" i="27"/>
  <c r="A259" i="27"/>
  <c r="A381" i="27"/>
  <c r="A129" i="27"/>
  <c r="A562" i="27"/>
  <c r="A44" i="27"/>
  <c r="A824" i="27"/>
  <c r="A604" i="27"/>
  <c r="A419" i="27"/>
  <c r="A70" i="27"/>
  <c r="A49" i="27"/>
  <c r="A375" i="27"/>
  <c r="A916" i="27"/>
  <c r="A816" i="27"/>
  <c r="A815" i="27"/>
  <c r="A215" i="27"/>
  <c r="A204" i="27"/>
  <c r="A227" i="27"/>
  <c r="A241" i="27"/>
  <c r="A749" i="27"/>
  <c r="A802" i="27"/>
  <c r="A191" i="27"/>
  <c r="A879" i="27"/>
  <c r="A964" i="27"/>
  <c r="A506" i="27"/>
  <c r="A262" i="27"/>
  <c r="A925" i="27"/>
  <c r="A652" i="27"/>
  <c r="A584" i="27"/>
  <c r="A533" i="27"/>
  <c r="A491" i="27"/>
  <c r="A425" i="27"/>
  <c r="A449" i="27"/>
  <c r="A397" i="27"/>
  <c r="A390" i="27"/>
  <c r="A354" i="27"/>
  <c r="A344" i="27"/>
  <c r="A337" i="27"/>
  <c r="A331" i="27"/>
  <c r="A322" i="27"/>
  <c r="A697" i="27"/>
  <c r="A175" i="27"/>
  <c r="A726" i="27"/>
  <c r="A725" i="27"/>
  <c r="A300" i="27"/>
  <c r="A593" i="27"/>
  <c r="A579" i="27"/>
  <c r="A575" i="27"/>
  <c r="A523" i="27"/>
  <c r="A91" i="27"/>
  <c r="A84" i="27"/>
  <c r="A751" i="27"/>
  <c r="A768" i="27"/>
  <c r="A556" i="27"/>
  <c r="A928" i="27"/>
  <c r="A778" i="27"/>
  <c r="A893" i="27"/>
  <c r="A910" i="27"/>
  <c r="A675" i="27"/>
  <c r="A663" i="27"/>
  <c r="A858" i="27"/>
  <c r="A958" i="27"/>
  <c r="A972" i="27"/>
  <c r="A378" i="27"/>
  <c r="A112" i="27"/>
  <c r="A218" i="27"/>
  <c r="A384" i="27"/>
  <c r="A871" i="27"/>
  <c r="A849" i="27"/>
  <c r="A62" i="27"/>
  <c r="A801" i="27"/>
  <c r="A660" i="27"/>
  <c r="A890" i="27"/>
  <c r="A834" i="27"/>
  <c r="A233" i="27"/>
  <c r="A552" i="27"/>
  <c r="A785" i="27"/>
  <c r="A248" i="27"/>
  <c r="A774" i="27"/>
  <c r="A239" i="27"/>
  <c r="A325" i="27"/>
  <c r="A833" i="27"/>
  <c r="A742" i="27"/>
  <c r="A110" i="27"/>
  <c r="A750" i="27"/>
  <c r="A152" i="27"/>
  <c r="A369" i="27"/>
  <c r="A821" i="27"/>
  <c r="A366" i="27"/>
  <c r="A520" i="27"/>
  <c r="A364" i="27"/>
  <c r="A648" i="27"/>
  <c r="A693" i="27"/>
  <c r="A613" i="27"/>
  <c r="A831" i="27"/>
  <c r="A857" i="27"/>
  <c r="A459" i="27"/>
  <c r="A405" i="27"/>
  <c r="A788" i="27"/>
  <c r="A122" i="27"/>
  <c r="A528" i="27"/>
  <c r="A684" i="27"/>
  <c r="A628" i="27"/>
  <c r="A486" i="27"/>
  <c r="A887" i="27"/>
  <c r="A153" i="27"/>
  <c r="A934" i="27"/>
  <c r="A874" i="27"/>
  <c r="A545" i="27"/>
  <c r="A432" i="27"/>
  <c r="A666" i="27"/>
  <c r="A145" i="27"/>
  <c r="A448" i="27"/>
  <c r="A409" i="27"/>
  <c r="A236" i="27"/>
  <c r="A935" i="27"/>
  <c r="A33" i="27"/>
  <c r="A720" i="27"/>
  <c r="A700" i="27"/>
  <c r="A358" i="27"/>
  <c r="A649" i="27"/>
  <c r="A550" i="27"/>
  <c r="A614" i="27"/>
  <c r="A64" i="27"/>
  <c r="A650" i="27"/>
  <c r="A729" i="27"/>
  <c r="A299" i="27"/>
  <c r="A718" i="27"/>
  <c r="A503" i="27"/>
  <c r="A618" i="27"/>
  <c r="A511" i="27"/>
  <c r="A113" i="27"/>
  <c r="A678" i="27"/>
  <c r="A82" i="27"/>
  <c r="A617" i="27"/>
  <c r="A702" i="27"/>
  <c r="A504" i="27"/>
  <c r="A294" i="27"/>
  <c r="A424" i="27"/>
  <c r="A603" i="27"/>
  <c r="A908" i="27"/>
  <c r="A812" i="27"/>
  <c r="A814" i="27"/>
  <c r="A811" i="27"/>
  <c r="A226" i="27"/>
  <c r="A202" i="27"/>
  <c r="A174" i="27"/>
  <c r="A176" i="27"/>
  <c r="A257" i="27"/>
  <c r="A232" i="27"/>
  <c r="A949" i="27"/>
  <c r="A804" i="27"/>
  <c r="A97" i="27"/>
  <c r="A611" i="27"/>
  <c r="A651" i="27"/>
  <c r="A582" i="27"/>
  <c r="A532" i="27"/>
  <c r="A362" i="27"/>
  <c r="A352" i="27"/>
  <c r="A320" i="27"/>
  <c r="A313" i="27"/>
  <c r="A315" i="27"/>
  <c r="A303" i="27"/>
  <c r="A696" i="27"/>
  <c r="A619" i="27"/>
  <c r="A657" i="27"/>
  <c r="A717" i="27"/>
  <c r="A724" i="27"/>
  <c r="A65" i="27"/>
  <c r="A357" i="27"/>
  <c r="A777" i="27"/>
  <c r="A746" i="27"/>
  <c r="A748" i="27"/>
  <c r="A87" i="27"/>
  <c r="A747" i="27"/>
  <c r="A86" i="27"/>
  <c r="A302" i="27"/>
  <c r="A610" i="27"/>
  <c r="A296" i="27"/>
  <c r="A128" i="27"/>
  <c r="A832" i="27"/>
  <c r="A24" i="27"/>
  <c r="A691" i="27"/>
  <c r="A88" i="27"/>
  <c r="A783" i="27"/>
  <c r="A555" i="27"/>
  <c r="A841" i="27"/>
  <c r="A828" i="27"/>
  <c r="A298" i="27"/>
  <c r="A615" i="27"/>
  <c r="A363" i="27"/>
  <c r="A886" i="27"/>
  <c r="A840" i="27"/>
  <c r="A848" i="27"/>
  <c r="A719" i="27"/>
  <c r="A889" i="27"/>
  <c r="A690" i="27"/>
  <c r="A590" i="27"/>
  <c r="A130" i="27"/>
  <c r="A867" i="27"/>
  <c r="A423" i="27"/>
  <c r="A428" i="27"/>
  <c r="A892" i="27"/>
  <c r="A109" i="27"/>
  <c r="A646" i="27"/>
  <c r="A860" i="27"/>
  <c r="A715" i="27"/>
  <c r="A963" i="27"/>
  <c r="A913" i="27"/>
  <c r="A714" i="27"/>
  <c r="A744" i="27"/>
  <c r="A830" i="27"/>
  <c r="A699" i="27"/>
  <c r="A519" i="27"/>
  <c r="A761" i="27"/>
  <c r="A612" i="27"/>
  <c r="A230" i="27"/>
  <c r="M619" i="27"/>
  <c r="A214" i="27"/>
  <c r="A272" i="27"/>
  <c r="A485" i="27"/>
  <c r="A42" i="27"/>
  <c r="A907" i="27"/>
  <c r="A480" i="27"/>
  <c r="A799" i="27"/>
  <c r="A798" i="27"/>
  <c r="A190" i="27"/>
  <c r="A350" i="27"/>
  <c r="A318" i="27"/>
  <c r="A616" i="27"/>
  <c r="A723" i="27"/>
  <c r="A293" i="27"/>
  <c r="A89" i="27"/>
  <c r="A295" i="27"/>
  <c r="A885" i="27"/>
  <c r="A422" i="27"/>
  <c r="A573" i="27"/>
  <c r="A856" i="27"/>
  <c r="A68" i="27"/>
  <c r="A301" i="27"/>
  <c r="A67" i="27"/>
  <c r="A609" i="27"/>
  <c r="A549" i="27"/>
  <c r="A63" i="27"/>
  <c r="A69" i="27"/>
  <c r="A200" i="27"/>
  <c r="A80" i="27"/>
  <c r="A760" i="27"/>
  <c r="A745" i="27"/>
  <c r="A17" i="27"/>
  <c r="A810" i="27"/>
  <c r="A15" i="27"/>
  <c r="A479" i="27"/>
  <c r="A172" i="27"/>
  <c r="A61" i="27"/>
  <c r="A311" i="27"/>
  <c r="A19" i="27"/>
  <c r="A23" i="27"/>
  <c r="A13" i="27"/>
  <c r="A18" i="27"/>
  <c r="A797" i="27"/>
  <c r="A743" i="27"/>
  <c r="A21" i="27"/>
  <c r="A14" i="27"/>
  <c r="A16" i="27"/>
  <c r="A22" i="27"/>
  <c r="A20" i="27"/>
  <c r="A741" i="27"/>
  <c r="A12" i="27"/>
</calcChain>
</file>

<file path=xl/sharedStrings.xml><?xml version="1.0" encoding="utf-8"?>
<sst xmlns="http://schemas.openxmlformats.org/spreadsheetml/2006/main" count="1368" uniqueCount="511">
  <si>
    <t>სარფი-ჩოლოქის მონაკვეთის სანაპირო ზოლის აგეგმვითი სამუშაოები (ბათიმეტრია)</t>
  </si>
  <si>
    <t>ა(ა)იპ „მარკეტინგული კომუნიკაციებისა და სატელევიზიო-სარეკლამო სააგენტო“</t>
  </si>
  <si>
    <t>დონორების მიერ დაფინანსებული პროექტები</t>
  </si>
  <si>
    <t>აჭარის ავტონომიური რესპუბლიკის სივრცითი მოწყობის სქემის შემუშავება</t>
  </si>
  <si>
    <t>სახელმწიფოს წილობრივი მონაწილეობით დაფუძნებული კერძო სამართლის იურიდიული პირების საწესდებო კაპიტალის ზრდა</t>
  </si>
  <si>
    <t>წინა წლებში წარმოქმნილი დავალიანებების დაფარვისა და სასამართლო გადაწყვეტილებების აღსრულების ფონდი</t>
  </si>
  <si>
    <t>ვასწავლოთ მომავალი წარმატებისათვის</t>
  </si>
  <si>
    <t>ამბულატორიულ-ტრავმატოლოგიური დახმარების კომპონენტი</t>
  </si>
  <si>
    <t>ბავშვთა ფსიქოსომატური აბილიტაციის (რეაბილიტაციის) კომპონენტი</t>
  </si>
  <si>
    <t>სსიპ „მაშველთა გადამზადების ცენტრი“</t>
  </si>
  <si>
    <t>ა(ა)იპ „ქ. ბათუმის ნიკოლოზ კანდელაკის სახელობის სამხატვრო სკოლა“</t>
  </si>
  <si>
    <t>თემის სამედიცინო პუნქტებში დასაქმებული სამედიცინო პერსონალის გადამზადების კომპონენტი</t>
  </si>
  <si>
    <t>ფერმერთა უზრუნველყოფა თანამედროვე ტიპის ხილის საშრობი დანადგარებით</t>
  </si>
  <si>
    <t xml:space="preserve">შ.პ.ს. გაზეთი „აჭარა“ და „ადჟარია“ </t>
  </si>
  <si>
    <t>ა(ა)იპ „ბათუმის ბიზნესინკუბატორი“</t>
  </si>
  <si>
    <t>სსიპ „სასწავლო უნივერსიტეტი ბათუმის სახელმწიფო საზღვაო აკადემია“</t>
  </si>
  <si>
    <t>სამედიცინო დაწესებულებების სამედიცინო ინვენტარით აღჭურვის კომპონენტი</t>
  </si>
  <si>
    <t>აჭარის ავტონომიური რესპუბლიკის სარეზერვო ფონდი</t>
  </si>
  <si>
    <t>აჭარის სანაპირო ზოლის სარფი-ჩოლოქის მონაკვეთზე ზღვის წყლების ხარისხობრივი მაჩვენებლების მონიტორინგი</t>
  </si>
  <si>
    <t>ტურიზმის საინფორმაციო-სარეკლამო სისტემის შექმნა</t>
  </si>
  <si>
    <t>ადგილობრივი მნიშვნელობის საავტომობილო გზებისა და სამელიორაციო სისტემების მართვის დეპარტამენტი</t>
  </si>
  <si>
    <t>აჭარის ავტონომიური რესპუბლიკის ფინანსთა და ეკონომიკის სამინისტრო</t>
  </si>
  <si>
    <t>გერმანიის რეკონსტრუქციის საკრედიტო ბანკიდან (KFW) მიღებული სესხის მომსახურების ხარჯები</t>
  </si>
  <si>
    <t>ევროპის რეკონსტრუქციისა და განვითარების ბანკიდან (EBRD) მიღებული სესხის მომსახურების ხარჯები</t>
  </si>
  <si>
    <t>საქართველოს ფინანსთა სამინისტროდან მიღებული სესხის დაფარვა</t>
  </si>
  <si>
    <t>ხელვაჩაურის მუნიციპალიტეტის კომუნალური ინფრასტრუქტურის დაწესებულებათა რეაბილიტაცია</t>
  </si>
  <si>
    <t>აჭარის მყარი ნარჩენების მართვის მომსახურების გაუმჯობებსება და გაფართოება</t>
  </si>
  <si>
    <t>ადგილობრივ თვითმმართველ ერთეულებზე გადასაცემი სპეციალური ტრანსფერი</t>
  </si>
  <si>
    <t xml:space="preserve"> -  თვითმმართველი ქალაქი ბათუმი</t>
  </si>
  <si>
    <t xml:space="preserve"> - ქობულეთის მუნიციპალიტეტი</t>
  </si>
  <si>
    <t xml:space="preserve"> - ხელვაჩაურის მუნიციპალიტეტი</t>
  </si>
  <si>
    <t xml:space="preserve"> - ქედის მუნიციპალიტეტი</t>
  </si>
  <si>
    <t xml:space="preserve"> - შუახევის მუნიციპალიტეტი</t>
  </si>
  <si>
    <t xml:space="preserve"> -  ხულოს მუნიციპალიტეტი</t>
  </si>
  <si>
    <t>ბათუმის რესურსცენტრი</t>
  </si>
  <si>
    <t>ქობულეთის რესურსცენტრი</t>
  </si>
  <si>
    <t>ხელვაჩაურის რესურსცენტრი</t>
  </si>
  <si>
    <t>ქედის რესურსცენტრი</t>
  </si>
  <si>
    <t>შუახევის რესურსცენტრი</t>
  </si>
  <si>
    <t>ხულოს რესურსცენტრი</t>
  </si>
  <si>
    <t>ა(ა)იპ „აჭარის ხალხური ხელოვნების სკოლა“</t>
  </si>
  <si>
    <t>სსიპ „აჭარის ხარიტონ ახვლედიანის სახელობის მუზეუმი“</t>
  </si>
  <si>
    <t>სსიპ „ბათუმის არქეოლოგიური მუზეუმი“</t>
  </si>
  <si>
    <t>სსიპ „აჭარის ხელოვნების მუზეუმი“</t>
  </si>
  <si>
    <t>სსიპ „აჭარის მელიტონ კუხიანიძის სახელობის სიმღერისა და ცეკვის სახელმწიფო ანსამბლი“</t>
  </si>
  <si>
    <t>სსიპ „ბათუმის სახელმწიფო მუსიკალური ცენტრი“</t>
  </si>
  <si>
    <t>აჭარის ავტონომიური რესპუბლიკის ადმინისტრაციულ ტერიტორიაზე არსებული საჯარო სკოლების მშენებლობა და რეაბილიტაცია</t>
  </si>
  <si>
    <t>შემოქმედებითი კოლექტივებისათვის მუსიკალური ინსტრუმენტების შეძენა</t>
  </si>
  <si>
    <t>სსიპ „ბათუმის ხელოვნების სასწავლო უნივერსიტეტის“ რეაბილიტაცია</t>
  </si>
  <si>
    <t>შემოქმედებითი კავშირები</t>
  </si>
  <si>
    <t>აჭარის ავტონომიური რესპუბლიკის ჯანმრთელობისა და სოციალური დაცვის სამინისტრო</t>
  </si>
  <si>
    <t>ეპიდზედამხედველობის განხორციელებისა და ეპიდსიტუაციიის მართვის პროგრამა</t>
  </si>
  <si>
    <t>ცხოვრების ჯანსაღი წესის დამკვიდრების პროგრამა</t>
  </si>
  <si>
    <t>მოსახლეობის ავადობის აქტიური გამოვლენის პროგრამა</t>
  </si>
  <si>
    <t>რესურსტევადი მაღალტექნოლოგიური (გულის ქირურგიის) სამედიცინო მომსახურების კომპონენტი</t>
  </si>
  <si>
    <t>ინკურაბელურ პაციენტთა პალიატიური დახმარების კომპონენტი</t>
  </si>
  <si>
    <t>დამატებითი სამედიცინო მომსახურების კომპონენტი</t>
  </si>
  <si>
    <t>ონკოლოგიურ დაავადებათა მკურნალობის კომპონენტი</t>
  </si>
  <si>
    <t>გეგმიური ჰოსპიტალური მომსახურების კომპონენტი</t>
  </si>
  <si>
    <t>დასაქმებული სამედიცინო პერსონალის უწყვეტი პროფესიული  განათლების ხელშეწყობის კომპონენტი</t>
  </si>
  <si>
    <t>100 წელს გადაცილებულ მოქალაქეებზე ერთჯერადი დახმარების კომპონენტი</t>
  </si>
  <si>
    <t>თემის სამედიცინო პუნქტების ექიმამდელი სამედიცინო დახმარების განვითარების ხელშეწყობის მიზნობრივი კომპონენტი</t>
  </si>
  <si>
    <t>სამედიცინო დაწესებულებების სამედიცინო ავტოტრანსპორტის შეძენის კომპონენტი</t>
  </si>
  <si>
    <t>აჭარის ავტონომიური რესპუბლიკის სოფლის მეურნეობის სამინისტრო</t>
  </si>
  <si>
    <t>სსიპ „წყალზე სამაშველო სამსახური“</t>
  </si>
  <si>
    <t>სსიპ „კურორტი ბეშუმი“</t>
  </si>
  <si>
    <t>სსიპ „ბათუმის ხელოვნების სასწავლო უნივერსიტეტი“</t>
  </si>
  <si>
    <t>აჭარის ავტონომიური რესპუბლიკის რესპუბლიკური ბიუჯეტის ასიგნებები</t>
  </si>
  <si>
    <t>სსიპ „აჭარის კულტურული მემკვიდრეობის დაცვის სააგენტო“</t>
  </si>
  <si>
    <t>ღონისძიებები ახალგაზრდულ საქმეთა და სპორტის სფეროში</t>
  </si>
  <si>
    <t>110</t>
  </si>
  <si>
    <t>111</t>
  </si>
  <si>
    <t>q</t>
  </si>
  <si>
    <t>1102</t>
  </si>
  <si>
    <t>11021</t>
  </si>
  <si>
    <t>11022</t>
  </si>
  <si>
    <t>სსიპ „აჭარის სატყეო სააგენტო“</t>
  </si>
  <si>
    <t xml:space="preserve">აჭარის ავტონომიური რესპუბლიკის განათლების, კულტურისა და სპორტის სამინისტრო </t>
  </si>
  <si>
    <t>1111</t>
  </si>
  <si>
    <t>1112</t>
  </si>
  <si>
    <t>1113</t>
  </si>
  <si>
    <t>101</t>
  </si>
  <si>
    <t>102</t>
  </si>
  <si>
    <t>104</t>
  </si>
  <si>
    <t>105</t>
  </si>
  <si>
    <t>106</t>
  </si>
  <si>
    <t>109</t>
  </si>
  <si>
    <t>xarjebi</t>
  </si>
  <si>
    <t>(ათასი ლარი)</t>
  </si>
  <si>
    <t>აჭარის ავტონომიური რესპუბლიკის რესპუბლიკური ბიუჯეტის  ასიგნებები</t>
  </si>
  <si>
    <t>კოდი</t>
  </si>
  <si>
    <t>დასახელება</t>
  </si>
  <si>
    <t>ხარჯები</t>
  </si>
  <si>
    <t>საქონელი და მომსახურება</t>
  </si>
  <si>
    <t>გრანტები</t>
  </si>
  <si>
    <t>სოციალური უზრუნველყოფა</t>
  </si>
  <si>
    <t>სხვა ხარჯები</t>
  </si>
  <si>
    <t>არაფინანსური აქტივების ზრდა</t>
  </si>
  <si>
    <t>ვალდებულებების კლება</t>
  </si>
  <si>
    <t>პროცენტი</t>
  </si>
  <si>
    <t>სუბსიდიები</t>
  </si>
  <si>
    <t>აჭარის ავტონომიური რესპუბლიკის მთავრობა</t>
  </si>
  <si>
    <t>აჭარის ავტონომიური რესპუბლიკის მთავრობის აპარატი</t>
  </si>
  <si>
    <t>საწევროები საერთაშორისო ორგანიზაციებში</t>
  </si>
  <si>
    <t>მოსახლეობისათვის განსაკუთრებულ შემთხვევებში სამედიცინო დახმარების კომპონენეტი</t>
  </si>
  <si>
    <t>აჭარის ავტონომიური რესპუბლიკის გარემოს დაცვისა და ბუნებრივი რესურსების სამმართველო</t>
  </si>
  <si>
    <t>ა(ა)იპ  რევაზ ლაღიძის სახელობის სამუსიკო სკოლა“</t>
  </si>
  <si>
    <t>ა(ა)იპ „ზაქარია ფალიაშვილის სახელობის სამუსიკო სკოლა“</t>
  </si>
  <si>
    <t>ა(ა)იპ „ ვახტანგ ჭაბუკიანის სახელობის კლასიკური ბალეტის სკოლა“</t>
  </si>
  <si>
    <t>ა(ა)იპ „ მოსწავლე ახალგაზრდობის სასახლე“</t>
  </si>
  <si>
    <t>ა(ა)იპ „ქ. ბათუმის სასპორტო სკოლა“</t>
  </si>
  <si>
    <t xml:space="preserve">ა(ა)იპ „მელიტონ ბალანჩივაძის  ხელოვნების სკოლა“ </t>
  </si>
  <si>
    <t>2011 წლის ფაქტი</t>
  </si>
  <si>
    <t>აჭარის კულტურული მემკვიდრეობის დაცვის სააგენტო</t>
  </si>
  <si>
    <t>მუზეუმების მშენებლობა-რეაბილიტაციის მიზნობრივი პროგრამა</t>
  </si>
  <si>
    <t>აჭარის ავტონომიური რესპუბლიკაში სოციალური სახლების მშენებლობა და ამ კუთხით არსებული შენობების რეაბილიტაცია</t>
  </si>
  <si>
    <t>საკანონმდებლო საქმიანობა</t>
  </si>
  <si>
    <t>არჩევნების ჩატარების ღონისძიებები</t>
  </si>
  <si>
    <t>112</t>
  </si>
  <si>
    <t>უმაღლესი განათლებისა და სამეცნიერო კვლევების ხელშეწყობა</t>
  </si>
  <si>
    <t>საგანგებო და გადაუდებელი სიტუაციების მართვა</t>
  </si>
  <si>
    <t>დასვენებისა და კულტურის ობიექტების განვითარების ხელშეწყობა</t>
  </si>
  <si>
    <t>საგამომცემლო და ბიზნეს საქმიანობის ხელშეწყობა</t>
  </si>
  <si>
    <t>სსიპ „აჭარის ავტონომიური რესპუბლიკის სავაჭრო-სამრეწველო პალატა“</t>
  </si>
  <si>
    <t>აჭარის ავტონომიური რესპუბლიკის ტურიზმისა და კურორტების დეპარტამენტი</t>
  </si>
  <si>
    <t>საფრთხის შემცველი ობიექტების მონიტორინგი და მართვა</t>
  </si>
  <si>
    <t>შეზღუდული შესაძლებლობის მქონე და ხანდაზმულ პირთა გადაადგილების საშუალებებით სავარძელ-ეტლით უზრუნველყოფის კომპონენტი</t>
  </si>
  <si>
    <t>მომუშავეთა რიცხოვნობა</t>
  </si>
  <si>
    <t>მ.შ. შრომის ანაზღაურება</t>
  </si>
  <si>
    <t>მარკეტინგული ღონისძიებები საერთაშორისო ბაზარზე</t>
  </si>
  <si>
    <t>მეფუტკრეობის განვითარების ხელშეწყობა</t>
  </si>
  <si>
    <t>1121</t>
  </si>
  <si>
    <t>ტურიზმის განათლების განვითარების ხელშეწყობა</t>
  </si>
  <si>
    <t>შემოქმედებითი კოლექტივებისათვის სასცენო კოსტიუმებით უზრუნველყოფა</t>
  </si>
  <si>
    <t>მრავალწლიანი ხეხილოვანი კულტურების ნერგებით ფერმერთა უზრუნველყოფის ხელშეწყობა</t>
  </si>
  <si>
    <t>ბათუმის ბულვარი</t>
  </si>
  <si>
    <t>გარემოს დაცვისა და ბუნებრივი რესურსების სფეროში პოლიტიკის შემუშავება და მართვა</t>
  </si>
  <si>
    <t>სატყეო სექტორის განვითარება</t>
  </si>
  <si>
    <t>გარემოსდაცვითი ღონისძიებები</t>
  </si>
  <si>
    <t>ტურიზმისა და კურორტების სფეროში პოლიტიკის შემუშავება და მართვა</t>
  </si>
  <si>
    <t>ტურიზმის სფეროში მომსახურების მიწოდება</t>
  </si>
  <si>
    <t>ტელე-რადიო სამაუწყებლო საქმიანობა</t>
  </si>
  <si>
    <t>აჭარის სანაპირო ზოლის დროებითი ნაპირსამაგრი ღონისძიება</t>
  </si>
  <si>
    <t xml:space="preserve">შიდა ტურიზმის განვითარების ხელშეწყობა </t>
  </si>
  <si>
    <t>ზოგადი, პროფესიული და უმაღლესი განათლების სფეროს ხელშეწყობა</t>
  </si>
  <si>
    <t>სსიპ „ქ. ბათუმის # 4 საჯარო სკოლის“ უცხო ენის გაძლიერებული სწავლება</t>
  </si>
  <si>
    <t>გაძლერებული და ინკლუზიური სწავლება</t>
  </si>
  <si>
    <t>სკოლა-პანსიონების განვითარების ხელშეწყობა</t>
  </si>
  <si>
    <t>1064</t>
  </si>
  <si>
    <t>კულტურის განვითარება, ხელშეწყობა და პოპულარიზაცია</t>
  </si>
  <si>
    <t>აჭარაში კინოწარმოების ხელშეწყობა</t>
  </si>
  <si>
    <t>სახელოვნებო განათლების ხელშეწყობა</t>
  </si>
  <si>
    <t>კულტურული მემკვიდრეობის დაცვის სისტემის სრულყოფის მართვა, მუზეუმებისა და გალერეების განვითარება</t>
  </si>
  <si>
    <t>მუზეუმებისა და გალერეების განვითარება</t>
  </si>
  <si>
    <t>სასცენო და სამუსიკო ხელოვნების ხელშეწყობა</t>
  </si>
  <si>
    <t>107</t>
  </si>
  <si>
    <t>სამედიცინო დაწესებულებების სამედიცინო ავტოტრანსპორტისა და ინვენტარით აღჭურვა</t>
  </si>
  <si>
    <t>ერთჯერადი სოციალური დახმარებები</t>
  </si>
  <si>
    <t>108</t>
  </si>
  <si>
    <t>10822</t>
  </si>
  <si>
    <t>1083</t>
  </si>
  <si>
    <t>ფერმერული მეურნეობის განვითარების ხელშეწყობა</t>
  </si>
  <si>
    <t>10823</t>
  </si>
  <si>
    <t>1086</t>
  </si>
  <si>
    <t>10831</t>
  </si>
  <si>
    <t>10832</t>
  </si>
  <si>
    <t>1092</t>
  </si>
  <si>
    <t>103</t>
  </si>
  <si>
    <t>103234</t>
  </si>
  <si>
    <t xml:space="preserve">ტურიზმის განვითარების ხელშეწყობა </t>
  </si>
  <si>
    <t>დაავადებათა პრევენცია და პროფილაქტიკა</t>
  </si>
  <si>
    <t>მ.შ.შრომის ანაზღაურება</t>
  </si>
  <si>
    <t>სკოლისგარეშე სასპორტო საგანმანათლებლო დაწესებულებების ხელშეწყობა</t>
  </si>
  <si>
    <t>მემცენარეობა-მეცხოველეობის დარგების განვითარების ხელშეწყობა</t>
  </si>
  <si>
    <t>მეცხოველეობის დარგში ხელოვნური განაყოფიერების დანერგვის ხელშეწყობა</t>
  </si>
  <si>
    <t>ტესტირება-სერტიფიცირების მომსახურების მიწოდება და მართვა</t>
  </si>
  <si>
    <t>შ.პ.ს. „ვეტერინარი“</t>
  </si>
  <si>
    <t>საგზაო და სამელიორაციო ინფრასტრუქტურის მშენებლობა, რეაბილიტაცია და მოვლა-შენახვა</t>
  </si>
  <si>
    <t>103621</t>
  </si>
  <si>
    <t>103622</t>
  </si>
  <si>
    <t>103623</t>
  </si>
  <si>
    <t>103624</t>
  </si>
  <si>
    <t>სამელიორაციო სისტემების რეაბილიტაცია</t>
  </si>
  <si>
    <t>103625</t>
  </si>
  <si>
    <t>საგზაო და სამელიორაციო ინფრასტრუქტურის მოვლა-შენახვითი ღონისძიებები</t>
  </si>
  <si>
    <t xml:space="preserve">საარჩევნო გარემოს განვითარება </t>
  </si>
  <si>
    <t xml:space="preserve">აჭარის ავტონომიური რესპუბლიკის უმაღლესი საბჭო </t>
  </si>
  <si>
    <t xml:space="preserve">აჭარის ავტონომიური რესპუბლიკის საარჩევნო ადმინისტრაცია </t>
  </si>
  <si>
    <t>ტელევიზიისა და რადიო-მაუწყებლობის მართვა</t>
  </si>
  <si>
    <t>საავტომობილო გზებისა და სამელიორაციო სისტემების მართვა</t>
  </si>
  <si>
    <t>სახაზინო მომსახურება</t>
  </si>
  <si>
    <t>ზოგადი განათლების ხელშეწყობა და ხარისხის გაუმჯობესება</t>
  </si>
  <si>
    <t>სპორტისა და ახალგაზრდობის საქმეთა სფეროს მართვა</t>
  </si>
  <si>
    <t>ა(ა)იპ „ქ. ბათუმის საჩოქბურთო კომპლექსი“</t>
  </si>
  <si>
    <t>აჭარის ავტონომიური რესპუბლიკის დასაქმების სააგენტო</t>
  </si>
  <si>
    <t>დასაქმების ხელშეწყობა და მართვა</t>
  </si>
  <si>
    <t>საზოგადოებრივი ჯანდაცვის ცენტრის მართვა</t>
  </si>
  <si>
    <t>ბათუმის ბულვარის მართვა</t>
  </si>
  <si>
    <t>ბათუმის ბულვარის ინფრასტრუქტურის განვითარების ხელშეწყობა</t>
  </si>
  <si>
    <t>საარქივო ფონდის დაცულობის და დოკუმენტების ხელმისაწვდომობის უზრუნველყოფა</t>
  </si>
  <si>
    <t xml:space="preserve">  მუხლი 13. აჭარის ავტონომიური რესპუბლიკის რესპუბლიკური ბიუჯეტის  ასიგნებები </t>
  </si>
  <si>
    <t>ბუნებრივი და ტექნოგენური ხასიათის საგანგებო სიტუაციების პრევენცია, რეგულირება და მართვა</t>
  </si>
  <si>
    <t>აგროსასურსათო სექტორის განვითარების პოლიტიკის შემუშავება და მართვა</t>
  </si>
  <si>
    <t>მემცენარეობის დარგში  თანამედროვე აგროტექნოლოგიების დანერგვის ხელშეწყობა</t>
  </si>
  <si>
    <t>ფერმერთა და მეცნიერ-კონსულტანტთა  სწავლება-კონსულტირება (ტრენინგები) სასოფლო სამეურნეო დარგების მიხედვით</t>
  </si>
  <si>
    <t>სესხების მომსახურება</t>
  </si>
  <si>
    <t>უცხოეთიდან მიღებული დაფინანსების წყაროებით განსახორციელებელი საინვესტიციო პროექტები და ამ პროექტების თანადაფინანსება</t>
  </si>
  <si>
    <t>პროფესიული გადამზადება</t>
  </si>
  <si>
    <t>კულტურისა და განათლების ხელშეწყობის ღონისძიებები</t>
  </si>
  <si>
    <t>სპორტისა  და ახალგაზრდულ საქმეთა სფეროს ხელშეწყობა</t>
  </si>
  <si>
    <t>ჯანმრთელობისა და სოციალური დაცვის სფეროს პოლიტიკის შემუშავება და მართვა</t>
  </si>
  <si>
    <t>განათლების, კულტურისა და სპორტის სფეროს პოლიტიკის შემუშავება და მართვა</t>
  </si>
  <si>
    <t>ფინანსების, ეკონომიკური პოლიტიკისა და ქონების სფეროს პოლიტიკის შემუშავება და მართვა</t>
  </si>
  <si>
    <t>ეროზირებულ ტერიტორიაზე ტყის გაშენების ღონისძიება</t>
  </si>
  <si>
    <t>სსიპ „აჭარის სახელმწიფო ვოკალური ანსამბლი „ბათუმი“</t>
  </si>
  <si>
    <t>სსიპ „აჭარის ხალხური ცეკვის სახელმწიფო ანსამბლი „ხორუმი“</t>
  </si>
  <si>
    <t>სპორტული ინვენტარის შეძენა</t>
  </si>
  <si>
    <t>სმენადაქვეითებულ მოქალაქეთა სმენის აპარატებით უზრუნველყოფის კომპონენტი</t>
  </si>
  <si>
    <t>სასოფლო-სამეურნეო ტექნიკით ფერმერთა უზრუნველყოფის ხელშეწყობა</t>
  </si>
  <si>
    <t>სასათბურე კონსტრუქციებით ფერმერთა უზრუნველყოფის ხელშეწყობა</t>
  </si>
  <si>
    <t>ბოსტნეული კულტურების ელიტური სარგავი მასალით ფერმერთა უზრუნველყოფის ხელშეწყობა</t>
  </si>
  <si>
    <t>საგზაო ტექნიკის შეძენა</t>
  </si>
  <si>
    <t>10824</t>
  </si>
  <si>
    <t>10825</t>
  </si>
  <si>
    <t>10826</t>
  </si>
  <si>
    <t>სურსათის უვნებლობა, ვეტერინარია და მცენარეთა დაცვა</t>
  </si>
  <si>
    <t>მიუსაფარ დედათა და ბავშვთა თავშესაფრით უზრუნველყოფის კომპონენტი</t>
  </si>
  <si>
    <t>ხელოვნური ნაგებობების მშენებლობა-რეაბილიტაცია</t>
  </si>
  <si>
    <t>აჭარის ა რ ადმინისტრაციულ ტერიტორიაზე არსებული საჯარო სკოლების I კლასის მოსწავლეთა სასკოლო ფორმებით უზრუნველყოფა</t>
  </si>
  <si>
    <t>სურსათის უვნებლობის, ვეტერინარიისა და მცენარეთა დაცვის სამსახური</t>
  </si>
  <si>
    <t>მაღალმთიან მუნიციპალიტეტებში სამედიცინო პერსონალის მატერიალური წახალისების კომპონენტი</t>
  </si>
  <si>
    <t>სასოფლო-სამეურნეო გაერთიანებების სარეკლამო მოდელების ჩამოყალიბება და შემდგომი დანერგვის ორგანიზება</t>
  </si>
  <si>
    <t>აგროსერვისის განვითარება აჭარის ავტონომიურ რესპუბლიკაში</t>
  </si>
  <si>
    <t>სსიპ „ტექნიკური  და სამშენებლო ლაბორატორია“</t>
  </si>
  <si>
    <t>აჭარის ავტონომიური რესპუბლიკის ადმინისტრაციულ ტერიტორიაზე არსებული საჯარო სკოლების ინვენტარით უზრუნველყოფა</t>
  </si>
  <si>
    <t>აგრარული სექტორის ხელშეწყობის თანადაფინანსება</t>
  </si>
  <si>
    <t>მემცენარეობის დარგის განვითარების მიზნით კვლევები და პრევენციული ღონისძიებები</t>
  </si>
  <si>
    <t xml:space="preserve">ნიადაგის კვლევა და შესაბამისი რეკომენდაციების გაწევა </t>
  </si>
  <si>
    <t xml:space="preserve">პესტიციდებისა და აგროქიმიკატების ლაბორატორიული კვლევა </t>
  </si>
  <si>
    <t>10833</t>
  </si>
  <si>
    <t>სასოფლო–სამეურნეო კულტურების მავნებელ– დაავადებებზე დიაგნოსტიკა და პრევენციულ ღონისძიებებზე ფერმერთა კონსულტაცია</t>
  </si>
  <si>
    <t>აჭარის ავტონომიური რესპუბლიკის ტელევიზიისა და რადიომაუწყებლობის დეპარტამენტი</t>
  </si>
  <si>
    <t xml:space="preserve">აჭარის სანაპირო ზოლის ჩამდინარე წყლებისა და ატმოსფერული ჰაერის აქტიურ დამაბინძურებელ კერებში გარემოსდაცვითი კანონმდებლობის მოთხოვნების შესრულების მდგომარეობის მონიტორინგი </t>
  </si>
  <si>
    <t>გზების  რეაბილიტაცია</t>
  </si>
  <si>
    <t>სასკოლო კლუბების ხელშეწყობა</t>
  </si>
  <si>
    <t>სტუდენტთა დახმარება</t>
  </si>
  <si>
    <t>უცხოეთში სტაჟირება</t>
  </si>
  <si>
    <t>სსიპ „ქ. ბათუმის #6 საჯარო სკოლის“ გაძლიერებული ფიზიკა-მათემატიკისა და ინკლუზიური ჯგუფის სწავლება</t>
  </si>
  <si>
    <t>სსიპ „ჩაისუბნის # 2 საჯარო სკოლის“ პანსიონური მომსახურება</t>
  </si>
  <si>
    <t>სსიპ „სოფელ სალიბაურის # 2 საჯარო სკოლის“ პანსიონური მომსახურება</t>
  </si>
  <si>
    <t>სსიპ ფრიდონ თურმანიძის სახელობის ქედის მუნიციპალიტეტის სოფელ მერისის საჯარო სკოლის პანსიონური მომსახურება</t>
  </si>
  <si>
    <t>აჭარაში დაცული კულტურული მემკვიდრეობის უძრავი ძეგლების რეაბილიტაციისა და კონსერვაცია</t>
  </si>
  <si>
    <t>საქართველოს მწერალთა კავშირის აჭარის ორგანიზაცია</t>
  </si>
  <si>
    <t xml:space="preserve"> საქართველოს თეატრალური საზოგადოება აჭარის განყოფილება</t>
  </si>
  <si>
    <t>აჭარის არ მხატვართა ადგილობრივი შემოქმედებითი  კავშირი</t>
  </si>
  <si>
    <t>აჭარის ავტონომიური რესპუბლიკის სპორტისა და ახალგაზრდობის საქმეთა დეპარტამენტი</t>
  </si>
  <si>
    <t>სპორტის სფეროში მოღვაწე დამსახურებულ მუშაკთა, სპორტსმენთა და მწვრთნელთა მხარდაჭერა</t>
  </si>
  <si>
    <t>აჭარაში სტადიონებისა და სპორტული ბაზების მშნებელობა-რეაბილიტაცა</t>
  </si>
  <si>
    <t xml:space="preserve"> ა(ა)იპ აჭარის განათლების ფონდი</t>
  </si>
  <si>
    <t>სოციალურად დაუცველი მოქალაქეების პროფესიული გადამზადება</t>
  </si>
  <si>
    <t>შეზღუდული შესაძლებლობების მქონე პირების პროფესიული გადამზადება</t>
  </si>
  <si>
    <t>ჯანმრთელობის დაცვა და სამედიცინო პროფილაქტიკა</t>
  </si>
  <si>
    <t>სოფლის მოსახლეობის ექიმამდელი სამედიცინო დახმარების კომპონენტი</t>
  </si>
  <si>
    <t>სოციალური დაცვა</t>
  </si>
  <si>
    <t>სსიპ საზოგადოებრივი ჯანდაცვის ცენტრი</t>
  </si>
  <si>
    <t>ეპიდზედამხედველობის განხორციელება, ეპიდსიტუაციის მართვა და ცხოვრების ჯანსაღი წესის ხელშეწყობა</t>
  </si>
  <si>
    <t>მოსახლეობის ავადობის აქტიური გამოვლენა  სამიზნე ჯგუფში (ჯანსაღი სკოლა)</t>
  </si>
  <si>
    <t>სსიპ „ ბათუმის შოთა რუსთაველის სახელმწიფო უნივერსიტეტი“</t>
  </si>
  <si>
    <t>საერთო-რესპუბლიკური მნიშვნელობის გადასახდელები</t>
  </si>
  <si>
    <t>საჯარო სკოლების ბიბლიოთეკების განვითარება</t>
  </si>
  <si>
    <t>შ.პ.ს. „სისთემ ინშაათი“</t>
  </si>
  <si>
    <t>მათ შორის გრანტები</t>
  </si>
  <si>
    <t>2012 წლის ფაქტი</t>
  </si>
  <si>
    <t>აჭარის ავტონომიური რესპუბლიკის რესპუბლიკური ბიუჯეტის მაჩვენებლები</t>
  </si>
  <si>
    <t xml:space="preserve">   მუხლი 1. აჭარის ავტონომიური რესპუბლიკის რესპუბლიკური ბიუჯეტის ბალანსი</t>
  </si>
  <si>
    <t xml:space="preserve"> 1. განისაზღვროს აჭარის ავტონომიური რესპუბლიკის რესპუბლიკური ბიუჯეტის ბალანსი თანდართული რედაქციით:</t>
  </si>
  <si>
    <t>შემოსავლები</t>
  </si>
  <si>
    <t>გადასახადები</t>
  </si>
  <si>
    <t>სხვა შემოსავლები</t>
  </si>
  <si>
    <t>შრომის ანაზღაურება</t>
  </si>
  <si>
    <t>გრანტები (გაცემული)</t>
  </si>
  <si>
    <t>საოპერაციო სალდო</t>
  </si>
  <si>
    <t>არაფინანსური აქტივების ცვლილება</t>
  </si>
  <si>
    <t>ზრდა (შეძენა)</t>
  </si>
  <si>
    <t>კლება (გაყიდვა)</t>
  </si>
  <si>
    <t>მთლიანი სალდო</t>
  </si>
  <si>
    <t>ფინანსური აქტივების ცვლილება</t>
  </si>
  <si>
    <t>ზრდა</t>
  </si>
  <si>
    <t>ვალუტა, დეპოზიტები</t>
  </si>
  <si>
    <t>სესხები</t>
  </si>
  <si>
    <t>კლება</t>
  </si>
  <si>
    <t xml:space="preserve">
</t>
  </si>
  <si>
    <t>ვალდებულებების ცვლილება</t>
  </si>
  <si>
    <t>ბალანსი</t>
  </si>
  <si>
    <t xml:space="preserve"> 2. განისაზღვროს აჭარის ავტონომიური რესპუბლიკის რესპუბლიკური ბიუჯეტის შემოსულობები, გადასახდელები და ნაშთის ცვლილება თანდართული რედაქციით:</t>
  </si>
  <si>
    <t>შემოსულობები</t>
  </si>
  <si>
    <t>არაფინანსური აქტივების კლება</t>
  </si>
  <si>
    <t>ფინანსური აქტივების კლება (ნაშთის გამოკლებით)</t>
  </si>
  <si>
    <t>ვალდებულებების ზრდა</t>
  </si>
  <si>
    <t>გადასახდელები</t>
  </si>
  <si>
    <t>ფინანსური აქტივების ზრდა (ნაშთის გამოკლებით)</t>
  </si>
  <si>
    <t>ნაშთის ცვლილება</t>
  </si>
  <si>
    <t>აჭარის ავტონომიური რესპუბლიკის
კანონი
„აჭარის ავტონომიური რესპუბლიკის 2013 წლის რესპუბლიკური
ბიუჯეტის შესახებ“ აჭარის ავტონომიური რესპუბლიკის კანონში                                                                                                          ცვლილების შეტანის თაობაზე</t>
  </si>
  <si>
    <t>თავი II</t>
  </si>
  <si>
    <t>აჭარის ავტონომიური რესპუბლიკის რესპუბლიკური ბიუჯეტის შემოსავლები</t>
  </si>
  <si>
    <t xml:space="preserve">  მუხლი 2. აჭარის ავტონომიური რესპუბლიკის რესპუბლიკური ბიუჯეტის შემოსავლები</t>
  </si>
  <si>
    <t xml:space="preserve">  მუხლი 3. აჭარის ავტონომიური რესპუბლიკის რესპუბლიკური ბიუჯეტის გადასახადები</t>
  </si>
  <si>
    <t xml:space="preserve">  განისაზღვროს აჭარის ავტონომიური რესპუბლიკის რესპუბლიკური ბიუჯეტის გადასახადები  117000.0 ათასი ლარის ოდენობით:</t>
  </si>
  <si>
    <t>გადასახადები შემოსავალზე, მოგებაზე და კაპიტალის ღირებულების ნაზრდზე</t>
  </si>
  <si>
    <t>ფიზიკური პირებიდან</t>
  </si>
  <si>
    <t>საშემოსავლო გადასახადი</t>
  </si>
  <si>
    <t xml:space="preserve">  მუხლი 4. აჭარის ავტონომიური რესპუბლიკის რესპუბლიკური ბიუჯეტის გრანტები</t>
  </si>
  <si>
    <t>უცხო სახელმწიფოთა მთავრობებიდან მიღებული გრანტები</t>
  </si>
  <si>
    <t>მიმდინარე დანიშნულების გრანტები</t>
  </si>
  <si>
    <t>ნიდერლანდის სამეფოს საგარეო საქმეთა სამინისტრო-აჭარის ავტონომიური რესპუბლიკის სივრცითი მოწყობის სქემის შემუშავება</t>
  </si>
  <si>
    <t>სახელმწიფო მმართველობის სხვადასხვა დონის ორგანიზაციებიდან მიღებული გრანტები</t>
  </si>
  <si>
    <t>მიმდინარე დანიშნულები გრანტები</t>
  </si>
  <si>
    <t xml:space="preserve">  მუხლი 5. აჭარის ავტონომიური რესპუბლიკის რესპუბლიკური ბიუჯეტის სხვა შემოსავლები</t>
  </si>
  <si>
    <t xml:space="preserve">  განისაზღვროს აჭარის ავტონომიური რესპუბლიკის რესპუბლიკური ბიუჯეტის სხვა შემოსავლები 5405.5 ათასი ლარის ოდენობით:</t>
  </si>
  <si>
    <r>
      <t>სხვა</t>
    </r>
    <r>
      <rPr>
        <b/>
        <sz val="12"/>
        <rFont val="Times New Roman"/>
        <family val="1"/>
      </rPr>
      <t xml:space="preserve"> </t>
    </r>
    <r>
      <rPr>
        <b/>
        <sz val="12"/>
        <rFont val="Sylfaen"/>
        <family val="1"/>
      </rPr>
      <t>შემოსავლები</t>
    </r>
  </si>
  <si>
    <r>
      <t>შემოსავლები</t>
    </r>
    <r>
      <rPr>
        <sz val="11"/>
        <rFont val="Times New Roman"/>
        <family val="1"/>
      </rPr>
      <t xml:space="preserve"> </t>
    </r>
    <r>
      <rPr>
        <sz val="11"/>
        <rFont val="Sylfaen"/>
        <family val="1"/>
      </rPr>
      <t>საკუთრებიდან</t>
    </r>
  </si>
  <si>
    <t>პროცენტები</t>
  </si>
  <si>
    <r>
      <t>დეპოზიტებზე</t>
    </r>
    <r>
      <rPr>
        <sz val="10"/>
        <rFont val="Times New Roman"/>
        <family val="1"/>
      </rPr>
      <t xml:space="preserve"> </t>
    </r>
    <r>
      <rPr>
        <sz val="10"/>
        <rFont val="Sylfaen"/>
        <family val="1"/>
      </rPr>
      <t>და</t>
    </r>
    <r>
      <rPr>
        <sz val="10"/>
        <rFont val="Times New Roman"/>
        <family val="1"/>
      </rPr>
      <t xml:space="preserve"> </t>
    </r>
    <r>
      <rPr>
        <sz val="10"/>
        <rFont val="Sylfaen"/>
        <family val="1"/>
      </rPr>
      <t>ანგარიშებზე</t>
    </r>
    <r>
      <rPr>
        <sz val="10"/>
        <rFont val="Times New Roman"/>
        <family val="1"/>
      </rPr>
      <t xml:space="preserve"> </t>
    </r>
    <r>
      <rPr>
        <sz val="10"/>
        <rFont val="Sylfaen"/>
        <family val="1"/>
      </rPr>
      <t>დარიცხული</t>
    </r>
    <r>
      <rPr>
        <sz val="10"/>
        <rFont val="Times New Roman"/>
        <family val="1"/>
      </rPr>
      <t xml:space="preserve"> </t>
    </r>
    <r>
      <rPr>
        <sz val="10"/>
        <rFont val="Sylfaen"/>
        <family val="1"/>
      </rPr>
      <t>პროცენტები</t>
    </r>
  </si>
  <si>
    <t>დივიდენდები</t>
  </si>
  <si>
    <r>
      <t>სახელმწიფოს</t>
    </r>
    <r>
      <rPr>
        <sz val="10"/>
        <rFont val="Times New Roman"/>
        <family val="1"/>
      </rPr>
      <t xml:space="preserve"> </t>
    </r>
    <r>
      <rPr>
        <sz val="10"/>
        <rFont val="Sylfaen"/>
        <family val="1"/>
      </rPr>
      <t>წილობრივი</t>
    </r>
    <r>
      <rPr>
        <sz val="10"/>
        <rFont val="Times New Roman"/>
        <family val="1"/>
      </rPr>
      <t xml:space="preserve"> </t>
    </r>
    <r>
      <rPr>
        <sz val="10"/>
        <rFont val="Sylfaen"/>
        <family val="1"/>
      </rPr>
      <t>მონაწილეობით</t>
    </r>
    <r>
      <rPr>
        <sz val="10"/>
        <rFont val="Times New Roman"/>
        <family val="1"/>
      </rPr>
      <t xml:space="preserve"> </t>
    </r>
    <r>
      <rPr>
        <sz val="10"/>
        <rFont val="Sylfaen"/>
        <family val="1"/>
      </rPr>
      <t>მოქმედი</t>
    </r>
    <r>
      <rPr>
        <sz val="10"/>
        <rFont val="Times New Roman"/>
        <family val="1"/>
      </rPr>
      <t xml:space="preserve"> </t>
    </r>
    <r>
      <rPr>
        <sz val="10"/>
        <rFont val="Sylfaen"/>
        <family val="1"/>
      </rPr>
      <t>საწარმოების</t>
    </r>
    <r>
      <rPr>
        <sz val="10"/>
        <rFont val="Times New Roman"/>
        <family val="1"/>
      </rPr>
      <t xml:space="preserve"> </t>
    </r>
    <r>
      <rPr>
        <sz val="10"/>
        <rFont val="Sylfaen"/>
        <family val="1"/>
      </rPr>
      <t>მოგებიდან</t>
    </r>
    <r>
      <rPr>
        <sz val="10"/>
        <rFont val="Times New Roman"/>
        <family val="1"/>
      </rPr>
      <t xml:space="preserve"> </t>
    </r>
    <r>
      <rPr>
        <sz val="10"/>
        <rFont val="Sylfaen"/>
        <family val="1"/>
      </rPr>
      <t>მიღებული</t>
    </r>
    <r>
      <rPr>
        <sz val="10"/>
        <rFont val="Times New Roman"/>
        <family val="1"/>
      </rPr>
      <t xml:space="preserve"> </t>
    </r>
    <r>
      <rPr>
        <sz val="10"/>
        <rFont val="Sylfaen"/>
        <family val="1"/>
      </rPr>
      <t>დივიდენდები</t>
    </r>
  </si>
  <si>
    <t>რენტა</t>
  </si>
  <si>
    <r>
      <t>შემოსავალი</t>
    </r>
    <r>
      <rPr>
        <sz val="10"/>
        <rFont val="Times New Roman"/>
        <family val="1"/>
      </rPr>
      <t xml:space="preserve"> </t>
    </r>
    <r>
      <rPr>
        <sz val="10"/>
        <rFont val="Sylfaen"/>
        <family val="1"/>
      </rPr>
      <t>მიწის</t>
    </r>
    <r>
      <rPr>
        <sz val="10"/>
        <rFont val="Times New Roman"/>
        <family val="1"/>
      </rPr>
      <t xml:space="preserve"> </t>
    </r>
    <r>
      <rPr>
        <sz val="10"/>
        <rFont val="Sylfaen"/>
        <family val="1"/>
      </rPr>
      <t>იჯარიდან</t>
    </r>
    <r>
      <rPr>
        <sz val="10"/>
        <rFont val="Times New Roman"/>
        <family val="1"/>
      </rPr>
      <t xml:space="preserve"> </t>
    </r>
    <r>
      <rPr>
        <sz val="10"/>
        <rFont val="Sylfaen"/>
        <family val="1"/>
      </rPr>
      <t>და</t>
    </r>
    <r>
      <rPr>
        <sz val="10"/>
        <rFont val="Times New Roman"/>
        <family val="1"/>
      </rPr>
      <t xml:space="preserve"> </t>
    </r>
    <r>
      <rPr>
        <sz val="10"/>
        <rFont val="Sylfaen"/>
        <family val="1"/>
      </rPr>
      <t>მართვაში</t>
    </r>
    <r>
      <rPr>
        <sz val="10"/>
        <rFont val="Times New Roman"/>
        <family val="1"/>
      </rPr>
      <t xml:space="preserve"> (</t>
    </r>
    <r>
      <rPr>
        <sz val="10"/>
        <rFont val="Sylfaen"/>
        <family val="1"/>
      </rPr>
      <t>უზურფრუქტი</t>
    </r>
    <r>
      <rPr>
        <sz val="10"/>
        <rFont val="Times New Roman"/>
        <family val="1"/>
      </rPr>
      <t xml:space="preserve">, </t>
    </r>
    <r>
      <rPr>
        <sz val="10"/>
        <rFont val="Sylfaen"/>
        <family val="1"/>
      </rPr>
      <t>ქირავნობა</t>
    </r>
    <r>
      <rPr>
        <sz val="10"/>
        <rFont val="Times New Roman"/>
        <family val="1"/>
      </rPr>
      <t xml:space="preserve"> </t>
    </r>
    <r>
      <rPr>
        <sz val="10"/>
        <rFont val="Sylfaen"/>
        <family val="1"/>
      </rPr>
      <t>და</t>
    </r>
    <r>
      <rPr>
        <sz val="10"/>
        <rFont val="Times New Roman"/>
        <family val="1"/>
      </rPr>
      <t xml:space="preserve"> </t>
    </r>
    <r>
      <rPr>
        <sz val="10"/>
        <rFont val="Sylfaen"/>
        <family val="1"/>
      </rPr>
      <t>სხვა</t>
    </r>
    <r>
      <rPr>
        <sz val="10"/>
        <rFont val="Times New Roman"/>
        <family val="1"/>
      </rPr>
      <t xml:space="preserve">) </t>
    </r>
    <r>
      <rPr>
        <sz val="10"/>
        <rFont val="Sylfaen"/>
        <family val="1"/>
      </rPr>
      <t>გადაცემიდან</t>
    </r>
  </si>
  <si>
    <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რენტა</t>
    </r>
  </si>
  <si>
    <r>
      <t>საქონლისა</t>
    </r>
    <r>
      <rPr>
        <sz val="11"/>
        <rFont val="Times New Roman"/>
        <family val="1"/>
      </rPr>
      <t xml:space="preserve"> </t>
    </r>
    <r>
      <rPr>
        <sz val="11"/>
        <rFont val="Sylfaen"/>
        <family val="1"/>
      </rPr>
      <t>და</t>
    </r>
    <r>
      <rPr>
        <sz val="11"/>
        <rFont val="Times New Roman"/>
        <family val="1"/>
      </rPr>
      <t xml:space="preserve"> </t>
    </r>
    <r>
      <rPr>
        <sz val="11"/>
        <rFont val="Sylfaen"/>
        <family val="1"/>
      </rPr>
      <t>მომსახურების</t>
    </r>
    <r>
      <rPr>
        <sz val="11"/>
        <rFont val="Times New Roman"/>
        <family val="1"/>
      </rPr>
      <t xml:space="preserve"> </t>
    </r>
    <r>
      <rPr>
        <sz val="11"/>
        <rFont val="Sylfaen"/>
        <family val="1"/>
      </rPr>
      <t>რეალიზაცია</t>
    </r>
  </si>
  <si>
    <r>
      <t>ადმინისტრაციული</t>
    </r>
    <r>
      <rPr>
        <sz val="11"/>
        <rFont val="Times New Roman"/>
        <family val="1"/>
      </rPr>
      <t xml:space="preserve"> </t>
    </r>
    <r>
      <rPr>
        <sz val="11"/>
        <rFont val="Sylfaen"/>
        <family val="1"/>
      </rPr>
      <t>მოსაკრებლები</t>
    </r>
    <r>
      <rPr>
        <sz val="11"/>
        <rFont val="Times New Roman"/>
        <family val="1"/>
      </rPr>
      <t xml:space="preserve"> </t>
    </r>
    <r>
      <rPr>
        <sz val="11"/>
        <rFont val="Sylfaen"/>
        <family val="1"/>
      </rPr>
      <t>და</t>
    </r>
    <r>
      <rPr>
        <sz val="11"/>
        <rFont val="Times New Roman"/>
        <family val="1"/>
      </rPr>
      <t xml:space="preserve"> </t>
    </r>
    <r>
      <rPr>
        <sz val="11"/>
        <rFont val="Sylfaen"/>
        <family val="1"/>
      </rPr>
      <t>გადასახდელები</t>
    </r>
  </si>
  <si>
    <r>
      <t>სალიცენზიო</t>
    </r>
    <r>
      <rPr>
        <sz val="10"/>
        <rFont val="Times New Roman"/>
        <family val="1"/>
      </rPr>
      <t xml:space="preserve"> </t>
    </r>
    <r>
      <rPr>
        <sz val="10"/>
        <rFont val="Sylfaen"/>
        <family val="1"/>
      </rPr>
      <t>მოსაკრებლები</t>
    </r>
  </si>
  <si>
    <r>
      <t>სანებართვო</t>
    </r>
    <r>
      <rPr>
        <sz val="10"/>
        <rFont val="Times New Roman"/>
        <family val="1"/>
      </rPr>
      <t xml:space="preserve"> </t>
    </r>
    <r>
      <rPr>
        <sz val="10"/>
        <rFont val="Sylfaen"/>
        <family val="1"/>
      </rPr>
      <t>მოსაკრებლები</t>
    </r>
  </si>
  <si>
    <r>
      <t>სახელმწიფო</t>
    </r>
    <r>
      <rPr>
        <sz val="10"/>
        <rFont val="Times New Roman"/>
        <family val="1"/>
      </rPr>
      <t xml:space="preserve"> </t>
    </r>
    <r>
      <rPr>
        <sz val="10"/>
        <rFont val="Sylfaen"/>
        <family val="1"/>
      </rPr>
      <t>ბაჟი</t>
    </r>
  </si>
  <si>
    <t xml:space="preserve">საჯარო ინფორმაციის ასლის გადაღების მოსაკრებელი  </t>
  </si>
  <si>
    <r>
      <t>სატენდერო</t>
    </r>
    <r>
      <rPr>
        <sz val="10"/>
        <rFont val="Times New Roman"/>
        <family val="1"/>
      </rPr>
      <t xml:space="preserve"> </t>
    </r>
    <r>
      <rPr>
        <sz val="10"/>
        <rFont val="Sylfaen"/>
        <family val="1"/>
      </rPr>
      <t>მოსაკრებლები</t>
    </r>
  </si>
  <si>
    <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მოსაკრებელი</t>
    </r>
  </si>
  <si>
    <r>
      <t>არასაბაზრო</t>
    </r>
    <r>
      <rPr>
        <sz val="11"/>
        <rFont val="Times New Roman"/>
        <family val="1"/>
      </rPr>
      <t xml:space="preserve"> </t>
    </r>
    <r>
      <rPr>
        <sz val="11"/>
        <rFont val="Sylfaen"/>
        <family val="1"/>
      </rPr>
      <t>წესით</t>
    </r>
    <r>
      <rPr>
        <sz val="11"/>
        <rFont val="Times New Roman"/>
        <family val="1"/>
      </rPr>
      <t xml:space="preserve"> </t>
    </r>
    <r>
      <rPr>
        <sz val="11"/>
        <rFont val="Sylfaen"/>
        <family val="1"/>
      </rPr>
      <t>გაყიდული</t>
    </r>
    <r>
      <rPr>
        <sz val="11"/>
        <rFont val="Times New Roman"/>
        <family val="1"/>
      </rPr>
      <t xml:space="preserve"> </t>
    </r>
    <r>
      <rPr>
        <sz val="11"/>
        <rFont val="Sylfaen"/>
        <family val="1"/>
      </rPr>
      <t>საქონელი</t>
    </r>
    <r>
      <rPr>
        <sz val="11"/>
        <rFont val="Times New Roman"/>
        <family val="1"/>
      </rPr>
      <t xml:space="preserve"> </t>
    </r>
    <r>
      <rPr>
        <sz val="11"/>
        <rFont val="Sylfaen"/>
        <family val="1"/>
      </rPr>
      <t>და</t>
    </r>
    <r>
      <rPr>
        <sz val="11"/>
        <rFont val="Times New Roman"/>
        <family val="1"/>
      </rPr>
      <t xml:space="preserve"> </t>
    </r>
    <r>
      <rPr>
        <sz val="11"/>
        <rFont val="Sylfaen"/>
        <family val="1"/>
      </rPr>
      <t>მომსახურება</t>
    </r>
  </si>
  <si>
    <r>
      <t>შემოსავლები</t>
    </r>
    <r>
      <rPr>
        <sz val="11"/>
        <rFont val="Times New Roman"/>
        <family val="1"/>
      </rPr>
      <t xml:space="preserve"> </t>
    </r>
    <r>
      <rPr>
        <sz val="11"/>
        <rFont val="Sylfaen"/>
        <family val="1"/>
      </rPr>
      <t>მომსახურების</t>
    </r>
    <r>
      <rPr>
        <sz val="11"/>
        <rFont val="Times New Roman"/>
        <family val="1"/>
      </rPr>
      <t xml:space="preserve"> </t>
    </r>
    <r>
      <rPr>
        <sz val="11"/>
        <rFont val="Sylfaen"/>
        <family val="1"/>
      </rPr>
      <t>გაწევიდან</t>
    </r>
  </si>
  <si>
    <r>
      <t>შემოსავალი</t>
    </r>
    <r>
      <rPr>
        <sz val="10"/>
        <rFont val="Times New Roman"/>
        <family val="1"/>
      </rPr>
      <t xml:space="preserve"> </t>
    </r>
    <r>
      <rPr>
        <sz val="10"/>
        <rFont val="Sylfaen"/>
        <family val="1"/>
      </rPr>
      <t>შენობა</t>
    </r>
    <r>
      <rPr>
        <sz val="10"/>
        <rFont val="Times New Roman"/>
        <family val="1"/>
      </rPr>
      <t>-</t>
    </r>
    <r>
      <rPr>
        <sz val="10"/>
        <rFont val="Sylfaen"/>
        <family val="1"/>
      </rPr>
      <t>ნაგებობების</t>
    </r>
    <r>
      <rPr>
        <sz val="10"/>
        <rFont val="Times New Roman"/>
        <family val="1"/>
      </rPr>
      <t xml:space="preserve"> </t>
    </r>
    <r>
      <rPr>
        <sz val="10"/>
        <rFont val="Sylfaen"/>
        <family val="1"/>
      </rPr>
      <t>იჯარაში</t>
    </r>
    <r>
      <rPr>
        <sz val="10"/>
        <rFont val="Times New Roman"/>
        <family val="1"/>
      </rPr>
      <t xml:space="preserve"> </t>
    </r>
    <r>
      <rPr>
        <sz val="10"/>
        <rFont val="Sylfaen"/>
        <family val="1"/>
      </rPr>
      <t>ან</t>
    </r>
    <r>
      <rPr>
        <sz val="10"/>
        <rFont val="Times New Roman"/>
        <family val="1"/>
      </rPr>
      <t xml:space="preserve"> </t>
    </r>
    <r>
      <rPr>
        <sz val="10"/>
        <rFont val="Sylfaen"/>
        <family val="1"/>
      </rPr>
      <t>მართვაში</t>
    </r>
    <r>
      <rPr>
        <sz val="10"/>
        <rFont val="Times New Roman"/>
        <family val="1"/>
      </rPr>
      <t xml:space="preserve"> (</t>
    </r>
    <r>
      <rPr>
        <sz val="10"/>
        <rFont val="Sylfaen"/>
        <family val="1"/>
      </rPr>
      <t>უზურფრუქტი</t>
    </r>
    <r>
      <rPr>
        <sz val="10"/>
        <rFont val="Times New Roman"/>
        <family val="1"/>
      </rPr>
      <t xml:space="preserve">, </t>
    </r>
    <r>
      <rPr>
        <sz val="10"/>
        <rFont val="Sylfaen"/>
        <family val="1"/>
      </rPr>
      <t>ქირავნობა</t>
    </r>
    <r>
      <rPr>
        <sz val="10"/>
        <rFont val="Times New Roman"/>
        <family val="1"/>
      </rPr>
      <t xml:space="preserve"> </t>
    </r>
    <r>
      <rPr>
        <sz val="10"/>
        <rFont val="Sylfaen"/>
        <family val="1"/>
      </rPr>
      <t>და</t>
    </r>
    <r>
      <rPr>
        <sz val="10"/>
        <rFont val="Times New Roman"/>
        <family val="1"/>
      </rPr>
      <t xml:space="preserve"> </t>
    </r>
    <r>
      <rPr>
        <sz val="10"/>
        <rFont val="Sylfaen"/>
        <family val="1"/>
      </rPr>
      <t>სხვა</t>
    </r>
    <r>
      <rPr>
        <sz val="10"/>
        <rFont val="Times New Roman"/>
        <family val="1"/>
      </rPr>
      <t xml:space="preserve">) </t>
    </r>
    <r>
      <rPr>
        <sz val="10"/>
        <rFont val="Sylfaen"/>
        <family val="1"/>
      </rPr>
      <t>გადაცემიდან</t>
    </r>
  </si>
  <si>
    <r>
      <t>შემოსავალი</t>
    </r>
    <r>
      <rPr>
        <sz val="10"/>
        <rFont val="Times New Roman"/>
        <family val="1"/>
      </rPr>
      <t xml:space="preserve"> </t>
    </r>
    <r>
      <rPr>
        <sz val="10"/>
        <rFont val="Sylfaen"/>
        <family val="1"/>
      </rP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სახელმწიფო</t>
    </r>
    <r>
      <rPr>
        <sz val="10"/>
        <rFont val="Times New Roman"/>
        <family val="1"/>
      </rPr>
      <t xml:space="preserve"> </t>
    </r>
    <r>
      <rPr>
        <sz val="10"/>
        <rFont val="Sylfaen"/>
        <family val="1"/>
      </rPr>
      <t>ქონების</t>
    </r>
    <r>
      <rPr>
        <sz val="10"/>
        <rFont val="Times New Roman"/>
        <family val="1"/>
      </rPr>
      <t xml:space="preserve"> </t>
    </r>
    <r>
      <rPr>
        <sz val="10"/>
        <rFont val="Sylfaen"/>
        <family val="1"/>
      </rPr>
      <t>იჯარაში</t>
    </r>
    <r>
      <rPr>
        <sz val="10"/>
        <rFont val="Times New Roman"/>
        <family val="1"/>
      </rPr>
      <t xml:space="preserve"> </t>
    </r>
    <r>
      <rPr>
        <sz val="10"/>
        <rFont val="Sylfaen"/>
        <family val="1"/>
      </rPr>
      <t>ან</t>
    </r>
    <r>
      <rPr>
        <sz val="10"/>
        <rFont val="Times New Roman"/>
        <family val="1"/>
      </rPr>
      <t xml:space="preserve"> </t>
    </r>
    <r>
      <rPr>
        <sz val="10"/>
        <rFont val="Sylfaen"/>
        <family val="1"/>
      </rPr>
      <t>მართვაში</t>
    </r>
    <r>
      <rPr>
        <sz val="10"/>
        <rFont val="Times New Roman"/>
        <family val="1"/>
      </rPr>
      <t xml:space="preserve"> (</t>
    </r>
    <r>
      <rPr>
        <sz val="10"/>
        <rFont val="Sylfaen"/>
        <family val="1"/>
      </rPr>
      <t>უზურფრუქტი</t>
    </r>
    <r>
      <rPr>
        <sz val="10"/>
        <rFont val="Times New Roman"/>
        <family val="1"/>
      </rPr>
      <t xml:space="preserve">, </t>
    </r>
    <r>
      <rPr>
        <sz val="10"/>
        <rFont val="Sylfaen"/>
        <family val="1"/>
      </rPr>
      <t>ქირავნობა</t>
    </r>
    <r>
      <rPr>
        <sz val="10"/>
        <rFont val="Times New Roman"/>
        <family val="1"/>
      </rPr>
      <t xml:space="preserve"> </t>
    </r>
    <r>
      <rPr>
        <sz val="10"/>
        <rFont val="Sylfaen"/>
        <family val="1"/>
      </rPr>
      <t>და</t>
    </r>
    <r>
      <rPr>
        <sz val="10"/>
        <rFont val="Times New Roman"/>
        <family val="1"/>
      </rPr>
      <t xml:space="preserve"> </t>
    </r>
    <r>
      <rPr>
        <sz val="10"/>
        <rFont val="Sylfaen"/>
        <family val="1"/>
      </rPr>
      <t>სხვა</t>
    </r>
    <r>
      <rPr>
        <sz val="10"/>
        <rFont val="Times New Roman"/>
        <family val="1"/>
      </rPr>
      <t xml:space="preserve">) </t>
    </r>
    <r>
      <rPr>
        <sz val="10"/>
        <rFont val="Sylfaen"/>
        <family val="1"/>
      </rPr>
      <t>გადაცემიდან</t>
    </r>
  </si>
  <si>
    <r>
      <t>შემოსავალი</t>
    </r>
    <r>
      <rPr>
        <sz val="10"/>
        <rFont val="Times New Roman"/>
        <family val="1"/>
      </rPr>
      <t xml:space="preserve"> </t>
    </r>
    <r>
      <rPr>
        <sz val="10"/>
        <rFont val="Sylfaen"/>
        <family val="1"/>
      </rP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მომსახურების</t>
    </r>
    <r>
      <rPr>
        <sz val="10"/>
        <rFont val="Times New Roman"/>
        <family val="1"/>
      </rPr>
      <t xml:space="preserve"> </t>
    </r>
    <r>
      <rPr>
        <sz val="10"/>
        <rFont val="Sylfaen"/>
        <family val="1"/>
      </rPr>
      <t>გაწევიდან</t>
    </r>
  </si>
  <si>
    <r>
      <t>სანქციები</t>
    </r>
    <r>
      <rPr>
        <sz val="11"/>
        <rFont val="Times New Roman"/>
        <family val="1"/>
      </rPr>
      <t xml:space="preserve"> (</t>
    </r>
    <r>
      <rPr>
        <sz val="11"/>
        <rFont val="Sylfaen"/>
        <family val="1"/>
      </rPr>
      <t>ჯარიმები</t>
    </r>
    <r>
      <rPr>
        <sz val="11"/>
        <rFont val="Times New Roman"/>
        <family val="1"/>
      </rPr>
      <t xml:space="preserve"> </t>
    </r>
    <r>
      <rPr>
        <sz val="11"/>
        <rFont val="Sylfaen"/>
        <family val="1"/>
      </rPr>
      <t>და</t>
    </r>
    <r>
      <rPr>
        <sz val="11"/>
        <rFont val="Times New Roman"/>
        <family val="1"/>
      </rPr>
      <t xml:space="preserve"> </t>
    </r>
    <r>
      <rPr>
        <sz val="11"/>
        <rFont val="Sylfaen"/>
        <family val="1"/>
      </rPr>
      <t>საურავები</t>
    </r>
    <r>
      <rPr>
        <sz val="11"/>
        <rFont val="Times New Roman"/>
        <family val="1"/>
      </rPr>
      <t>)</t>
    </r>
  </si>
  <si>
    <r>
      <t>შერეული</t>
    </r>
    <r>
      <rPr>
        <sz val="11"/>
        <rFont val="Times New Roman"/>
        <family val="1"/>
      </rPr>
      <t xml:space="preserve"> </t>
    </r>
    <r>
      <rPr>
        <sz val="11"/>
        <rFont val="Sylfaen"/>
        <family val="1"/>
      </rPr>
      <t>და</t>
    </r>
    <r>
      <rPr>
        <sz val="11"/>
        <rFont val="Times New Roman"/>
        <family val="1"/>
      </rPr>
      <t xml:space="preserve"> </t>
    </r>
    <r>
      <rPr>
        <sz val="11"/>
        <rFont val="Sylfaen"/>
        <family val="1"/>
      </rP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შემოსავლები</t>
    </r>
  </si>
  <si>
    <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შემოსავლები</t>
    </r>
  </si>
  <si>
    <t xml:space="preserve">  განისაზღვროს აჭარის ავტონომიური რესპუბლიკის რესპუბლიკური ბიუჯეტის შემოსავლები 124253.2  ათასი ლარის ოდენობით:</t>
  </si>
  <si>
    <t xml:space="preserve">  განისაზღვროს აჭარის ავტონომიური რესპუბლიკის რესპუბლიკური ბიუჯეტის გრანტები  1847.7 ათასი ლარის ოდენობით:</t>
  </si>
  <si>
    <t>თავი III</t>
  </si>
  <si>
    <t>აჭარის ავტონომიური რესპუბლიკის რესპუბლიკური ბიუჯეტის ხარჯები, არაფინანსური აქტივები და მათი ფუნქციონალური კლასიფიკაცია</t>
  </si>
  <si>
    <t xml:space="preserve">  მუხლი 6. აჭარის ავტონომიური რესპუბლიკის რესპუბლიკური ბიუჯეტის ხარჯები</t>
  </si>
  <si>
    <t>2013 წლის გეგმა</t>
  </si>
  <si>
    <t>მუხლი 7. აჭარის ავტონომიური რესპუბლიკის რესპუბლიკური ბიუჯეტის არაფინანსური აქტივების ცვლილება</t>
  </si>
  <si>
    <t>აჭარის ავტონომიური რესპუბლიკის უმაღლესი საბჭო</t>
  </si>
  <si>
    <t>აჭარის ავტონომიური რესპუბლიკის უმაღლესი საარჩევნო კომისია</t>
  </si>
  <si>
    <t>საერთო დანიშნულების რეგიონალური გადასახდელები</t>
  </si>
  <si>
    <t>აჭარის ავტონომიური რესპუბლიკის განათლების, კულტურისა და სპორტის სამინისტრო</t>
  </si>
  <si>
    <t>სულ</t>
  </si>
  <si>
    <t xml:space="preserve"> ბ. განისაზღვროს აჭარის ავტონომიური რესპუბლიკის რესპუბლიკური ბიუჯეტის არაფინანსური აქტივების კლება 8000.0 ათასი ლარის ოდენობით:</t>
  </si>
  <si>
    <t>არაფინანსური აქტივები</t>
  </si>
  <si>
    <t>ძირითადი აქტივები</t>
  </si>
  <si>
    <t>არამწარმოებლური აქტივები</t>
  </si>
  <si>
    <t xml:space="preserve">  მუხლი 8. აჭარის ავტონომიური რესპუბლიკის რესპუბლიკური ბიუჯეტის ხარჯებისა და  არაფინანსური აქტივების ფუნქციონალური კლასიფიკაცია</t>
  </si>
  <si>
    <t>701</t>
  </si>
  <si>
    <t>საერთო დანიშნულების სახელმწიფო მომსახურება</t>
  </si>
  <si>
    <t>7011</t>
  </si>
  <si>
    <r>
      <t>აღმასრულებელი</t>
    </r>
    <r>
      <rPr>
        <sz val="11"/>
        <rFont val="Times New Roman"/>
        <family val="1"/>
      </rPr>
      <t xml:space="preserve"> </t>
    </r>
    <r>
      <rPr>
        <sz val="11"/>
        <rFont val="Sylfaen"/>
        <family val="1"/>
      </rPr>
      <t>და</t>
    </r>
    <r>
      <rPr>
        <sz val="11"/>
        <rFont val="Times New Roman"/>
        <family val="1"/>
      </rPr>
      <t xml:space="preserve"> </t>
    </r>
    <r>
      <rPr>
        <sz val="11"/>
        <rFont val="Sylfaen"/>
        <family val="1"/>
      </rPr>
      <t>წარმომადგენლობითი</t>
    </r>
    <r>
      <rPr>
        <sz val="11"/>
        <rFont val="Times New Roman"/>
        <family val="1"/>
      </rPr>
      <t xml:space="preserve"> </t>
    </r>
    <r>
      <rPr>
        <sz val="11"/>
        <rFont val="Sylfaen"/>
        <family val="1"/>
      </rPr>
      <t>ორგანოების</t>
    </r>
    <r>
      <rPr>
        <sz val="11"/>
        <rFont val="Times New Roman"/>
        <family val="1"/>
      </rPr>
      <t xml:space="preserve"> </t>
    </r>
    <r>
      <rPr>
        <sz val="11"/>
        <rFont val="Sylfaen"/>
        <family val="1"/>
      </rPr>
      <t>საქმიანობის</t>
    </r>
    <r>
      <rPr>
        <sz val="11"/>
        <rFont val="Times New Roman"/>
        <family val="1"/>
      </rPr>
      <t xml:space="preserve"> </t>
    </r>
    <r>
      <rPr>
        <sz val="11"/>
        <rFont val="Sylfaen"/>
        <family val="1"/>
      </rPr>
      <t>უზრუნველყოფა</t>
    </r>
    <r>
      <rPr>
        <sz val="11"/>
        <rFont val="Times New Roman"/>
        <family val="1"/>
      </rPr>
      <t xml:space="preserve">, </t>
    </r>
    <r>
      <rPr>
        <sz val="11"/>
        <rFont val="Sylfaen"/>
        <family val="1"/>
      </rPr>
      <t>ფინანსური</t>
    </r>
    <r>
      <rPr>
        <sz val="11"/>
        <rFont val="Times New Roman"/>
        <family val="1"/>
      </rPr>
      <t xml:space="preserve"> </t>
    </r>
    <r>
      <rPr>
        <sz val="11"/>
        <rFont val="Sylfaen"/>
        <family val="1"/>
      </rPr>
      <t>და</t>
    </r>
    <r>
      <rPr>
        <sz val="11"/>
        <rFont val="Times New Roman"/>
        <family val="1"/>
      </rPr>
      <t xml:space="preserve"> </t>
    </r>
    <r>
      <rPr>
        <sz val="11"/>
        <rFont val="Sylfaen"/>
        <family val="1"/>
      </rPr>
      <t>ფისკალური</t>
    </r>
    <r>
      <rPr>
        <sz val="11"/>
        <rFont val="Times New Roman"/>
        <family val="1"/>
      </rPr>
      <t xml:space="preserve"> </t>
    </r>
    <r>
      <rPr>
        <sz val="11"/>
        <rFont val="Sylfaen"/>
        <family val="1"/>
      </rPr>
      <t>საქმიანობა</t>
    </r>
    <r>
      <rPr>
        <sz val="11"/>
        <rFont val="Times New Roman"/>
        <family val="1"/>
      </rPr>
      <t xml:space="preserve">, </t>
    </r>
    <r>
      <rPr>
        <sz val="11"/>
        <rFont val="Sylfaen"/>
        <family val="1"/>
      </rPr>
      <t>საგარეო</t>
    </r>
    <r>
      <rPr>
        <sz val="11"/>
        <rFont val="Times New Roman"/>
        <family val="1"/>
      </rPr>
      <t xml:space="preserve"> </t>
    </r>
    <r>
      <rPr>
        <sz val="11"/>
        <rFont val="Sylfaen"/>
        <family val="1"/>
      </rPr>
      <t>ურთიერთობები</t>
    </r>
  </si>
  <si>
    <t>70111</t>
  </si>
  <si>
    <r>
      <t>აღმასრულებელი</t>
    </r>
    <r>
      <rPr>
        <sz val="10"/>
        <rFont val="Times New Roman"/>
        <family val="1"/>
      </rPr>
      <t xml:space="preserve"> </t>
    </r>
    <r>
      <rPr>
        <sz val="10"/>
        <rFont val="Sylfaen"/>
        <family val="1"/>
      </rPr>
      <t>და</t>
    </r>
    <r>
      <rPr>
        <sz val="10"/>
        <rFont val="Times New Roman"/>
        <family val="1"/>
      </rPr>
      <t xml:space="preserve"> </t>
    </r>
    <r>
      <rPr>
        <sz val="10"/>
        <rFont val="Sylfaen"/>
        <family val="1"/>
      </rPr>
      <t>წარმომადგენლობითი</t>
    </r>
    <r>
      <rPr>
        <sz val="10"/>
        <rFont val="Times New Roman"/>
        <family val="1"/>
      </rPr>
      <t xml:space="preserve"> </t>
    </r>
    <r>
      <rPr>
        <sz val="10"/>
        <rFont val="Sylfaen"/>
        <family val="1"/>
      </rPr>
      <t>ორგანოების</t>
    </r>
    <r>
      <rPr>
        <sz val="10"/>
        <rFont val="Times New Roman"/>
        <family val="1"/>
      </rPr>
      <t xml:space="preserve"> </t>
    </r>
    <r>
      <rPr>
        <sz val="10"/>
        <rFont val="Sylfaen"/>
        <family val="1"/>
      </rPr>
      <t>საქმიანობის</t>
    </r>
    <r>
      <rPr>
        <sz val="10"/>
        <rFont val="Times New Roman"/>
        <family val="1"/>
      </rPr>
      <t xml:space="preserve"> </t>
    </r>
    <r>
      <rPr>
        <sz val="10"/>
        <rFont val="Sylfaen"/>
        <family val="1"/>
      </rPr>
      <t>უზრუნველყოფა</t>
    </r>
  </si>
  <si>
    <t>70112</t>
  </si>
  <si>
    <r>
      <t>ფინანსური</t>
    </r>
    <r>
      <rPr>
        <sz val="10"/>
        <rFont val="Times New Roman"/>
        <family val="1"/>
      </rPr>
      <t xml:space="preserve"> </t>
    </r>
    <r>
      <rPr>
        <sz val="10"/>
        <rFont val="Sylfaen"/>
        <family val="1"/>
      </rPr>
      <t>და</t>
    </r>
    <r>
      <rPr>
        <sz val="10"/>
        <rFont val="Times New Roman"/>
        <family val="1"/>
      </rPr>
      <t xml:space="preserve"> </t>
    </r>
    <r>
      <rPr>
        <sz val="10"/>
        <rFont val="Sylfaen"/>
        <family val="1"/>
      </rPr>
      <t>ფისკალური</t>
    </r>
    <r>
      <rPr>
        <sz val="10"/>
        <rFont val="Times New Roman"/>
        <family val="1"/>
      </rPr>
      <t xml:space="preserve"> </t>
    </r>
    <r>
      <rPr>
        <sz val="10"/>
        <rFont val="Sylfaen"/>
        <family val="1"/>
      </rPr>
      <t>საქმიანობა</t>
    </r>
  </si>
  <si>
    <t>70113</t>
  </si>
  <si>
    <r>
      <t>საგარეო</t>
    </r>
    <r>
      <rPr>
        <sz val="10"/>
        <rFont val="Times New Roman"/>
        <family val="1"/>
      </rPr>
      <t xml:space="preserve"> </t>
    </r>
    <r>
      <rPr>
        <sz val="10"/>
        <rFont val="Sylfaen"/>
        <family val="1"/>
      </rPr>
      <t>ურთიერთობები</t>
    </r>
  </si>
  <si>
    <t>7013</t>
  </si>
  <si>
    <r>
      <t>საერთო</t>
    </r>
    <r>
      <rPr>
        <sz val="11"/>
        <rFont val="Times New Roman"/>
        <family val="1"/>
      </rPr>
      <t xml:space="preserve"> </t>
    </r>
    <r>
      <rPr>
        <sz val="11"/>
        <rFont val="Sylfaen"/>
        <family val="1"/>
      </rPr>
      <t>დანიშნულების</t>
    </r>
    <r>
      <rPr>
        <sz val="11"/>
        <rFont val="Times New Roman"/>
        <family val="1"/>
      </rPr>
      <t xml:space="preserve"> </t>
    </r>
    <r>
      <rPr>
        <sz val="11"/>
        <rFont val="Sylfaen"/>
        <family val="1"/>
      </rPr>
      <t>მომსახურება</t>
    </r>
  </si>
  <si>
    <t>7016</t>
  </si>
  <si>
    <t>ვალთან დაკავშირებული ოპერაციები</t>
  </si>
  <si>
    <t>7017</t>
  </si>
  <si>
    <r>
      <t>საერთო</t>
    </r>
    <r>
      <rPr>
        <sz val="11"/>
        <rFont val="Times New Roman"/>
        <family val="1"/>
      </rPr>
      <t xml:space="preserve"> </t>
    </r>
    <r>
      <rPr>
        <sz val="11"/>
        <rFont val="Sylfaen"/>
        <family val="1"/>
      </rPr>
      <t>დანიშნულების</t>
    </r>
    <r>
      <rPr>
        <sz val="11"/>
        <rFont val="Times New Roman"/>
        <family val="1"/>
      </rPr>
      <t xml:space="preserve"> </t>
    </r>
    <r>
      <rPr>
        <sz val="11"/>
        <rFont val="Sylfaen"/>
        <family val="1"/>
      </rPr>
      <t>ფულადი</t>
    </r>
    <r>
      <rPr>
        <sz val="11"/>
        <rFont val="Times New Roman"/>
        <family val="1"/>
      </rPr>
      <t xml:space="preserve"> </t>
    </r>
    <r>
      <rPr>
        <sz val="11"/>
        <rFont val="Sylfaen"/>
        <family val="1"/>
      </rPr>
      <t>ნაკადები</t>
    </r>
    <r>
      <rPr>
        <sz val="11"/>
        <rFont val="Times New Roman"/>
        <family val="1"/>
      </rPr>
      <t xml:space="preserve"> </t>
    </r>
    <r>
      <rPr>
        <sz val="11"/>
        <rFont val="Sylfaen"/>
        <family val="1"/>
      </rPr>
      <t>მთავრობის</t>
    </r>
    <r>
      <rPr>
        <sz val="11"/>
        <rFont val="Times New Roman"/>
        <family val="1"/>
      </rPr>
      <t xml:space="preserve"> </t>
    </r>
    <r>
      <rPr>
        <sz val="11"/>
        <rFont val="Sylfaen"/>
        <family val="1"/>
      </rPr>
      <t>სხვადასხვა</t>
    </r>
    <r>
      <rPr>
        <sz val="11"/>
        <rFont val="Times New Roman"/>
        <family val="1"/>
      </rPr>
      <t xml:space="preserve"> </t>
    </r>
    <r>
      <rPr>
        <sz val="11"/>
        <rFont val="Sylfaen"/>
        <family val="1"/>
      </rPr>
      <t>დონეებს</t>
    </r>
    <r>
      <rPr>
        <sz val="11"/>
        <rFont val="Times New Roman"/>
        <family val="1"/>
      </rPr>
      <t xml:space="preserve"> </t>
    </r>
    <r>
      <rPr>
        <sz val="11"/>
        <rFont val="Sylfaen"/>
        <family val="1"/>
      </rPr>
      <t>შორის</t>
    </r>
  </si>
  <si>
    <t>7018</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</si>
  <si>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საქმიანობა</t>
    </r>
    <r>
      <rPr>
        <sz val="11"/>
        <rFont val="Times New Roman"/>
        <family val="1"/>
      </rPr>
      <t xml:space="preserve"> </t>
    </r>
    <r>
      <rPr>
        <sz val="11"/>
        <rFont val="Sylfaen"/>
        <family val="1"/>
      </rPr>
      <t>საერთო</t>
    </r>
    <r>
      <rPr>
        <sz val="11"/>
        <rFont val="Times New Roman"/>
        <family val="1"/>
      </rPr>
      <t xml:space="preserve"> </t>
    </r>
    <r>
      <rPr>
        <sz val="11"/>
        <rFont val="Sylfaen"/>
        <family val="1"/>
      </rPr>
      <t>დანიშნულების</t>
    </r>
    <r>
      <rPr>
        <sz val="11"/>
        <rFont val="Times New Roman"/>
        <family val="1"/>
      </rPr>
      <t xml:space="preserve"> </t>
    </r>
    <r>
      <rPr>
        <sz val="11"/>
        <rFont val="Sylfaen"/>
        <family val="1"/>
      </rPr>
      <t>სახელმწიფო</t>
    </r>
    <r>
      <rPr>
        <sz val="11"/>
        <rFont val="Times New Roman"/>
        <family val="1"/>
      </rPr>
      <t xml:space="preserve"> </t>
    </r>
    <r>
      <rPr>
        <sz val="11"/>
        <rFont val="Sylfaen"/>
        <family val="1"/>
      </rPr>
      <t>მომსახურებაში</t>
    </r>
  </si>
  <si>
    <t>საზოგადოებრივი წესრიგი და უსაფრთხოება</t>
  </si>
  <si>
    <t>სახანძრო-სამაშველო სამსახური</t>
  </si>
  <si>
    <t>704</t>
  </si>
  <si>
    <r>
      <t>ეკონომიკური</t>
    </r>
    <r>
      <rPr>
        <b/>
        <sz val="12"/>
        <rFont val="Times New Roman"/>
        <family val="1"/>
      </rPr>
      <t xml:space="preserve"> </t>
    </r>
    <r>
      <rPr>
        <b/>
        <sz val="12"/>
        <rFont val="Sylfaen"/>
        <family val="1"/>
      </rPr>
      <t>საქმიანობა</t>
    </r>
  </si>
  <si>
    <t>7042</t>
  </si>
  <si>
    <r>
      <t>სოფლის</t>
    </r>
    <r>
      <rPr>
        <sz val="11"/>
        <rFont val="Times New Roman"/>
        <family val="1"/>
      </rPr>
      <t xml:space="preserve"> </t>
    </r>
    <r>
      <rPr>
        <sz val="11"/>
        <rFont val="Sylfaen"/>
        <family val="1"/>
      </rPr>
      <t>მეურნეობა</t>
    </r>
    <r>
      <rPr>
        <sz val="11"/>
        <rFont val="Times New Roman"/>
        <family val="1"/>
      </rPr>
      <t xml:space="preserve">, </t>
    </r>
    <r>
      <rPr>
        <sz val="11"/>
        <rFont val="Sylfaen"/>
        <family val="1"/>
      </rPr>
      <t>სატყეო</t>
    </r>
    <r>
      <rPr>
        <sz val="11"/>
        <rFont val="Times New Roman"/>
        <family val="1"/>
      </rPr>
      <t xml:space="preserve"> </t>
    </r>
    <r>
      <rPr>
        <sz val="11"/>
        <rFont val="Sylfaen"/>
        <family val="1"/>
      </rPr>
      <t>მეურნეობა</t>
    </r>
    <r>
      <rPr>
        <sz val="11"/>
        <rFont val="Times New Roman"/>
        <family val="1"/>
      </rPr>
      <t xml:space="preserve">, </t>
    </r>
    <r>
      <rPr>
        <sz val="11"/>
        <rFont val="Sylfaen"/>
        <family val="1"/>
      </rPr>
      <t>მეთევზეობა</t>
    </r>
    <r>
      <rPr>
        <sz val="11"/>
        <rFont val="Times New Roman"/>
        <family val="1"/>
      </rPr>
      <t xml:space="preserve"> </t>
    </r>
    <r>
      <rPr>
        <sz val="11"/>
        <rFont val="Sylfaen"/>
        <family val="1"/>
      </rPr>
      <t>და</t>
    </r>
    <r>
      <rPr>
        <sz val="11"/>
        <rFont val="Times New Roman"/>
        <family val="1"/>
      </rPr>
      <t xml:space="preserve"> </t>
    </r>
    <r>
      <rPr>
        <sz val="11"/>
        <rFont val="Sylfaen"/>
        <family val="1"/>
      </rPr>
      <t>მონადირეობა</t>
    </r>
  </si>
  <si>
    <t>70421</t>
  </si>
  <si>
    <r>
      <t>სოფლის</t>
    </r>
    <r>
      <rPr>
        <sz val="10"/>
        <rFont val="Times New Roman"/>
        <family val="1"/>
      </rPr>
      <t xml:space="preserve"> </t>
    </r>
    <r>
      <rPr>
        <sz val="10"/>
        <rFont val="Sylfaen"/>
        <family val="1"/>
      </rPr>
      <t>მეურნეობის</t>
    </r>
    <r>
      <rPr>
        <sz val="10"/>
        <rFont val="Times New Roman"/>
        <family val="1"/>
      </rPr>
      <t xml:space="preserve"> </t>
    </r>
    <r>
      <rPr>
        <sz val="10"/>
        <rFont val="Sylfaen"/>
        <family val="1"/>
      </rPr>
      <t>სექტორის</t>
    </r>
    <r>
      <rPr>
        <sz val="10"/>
        <rFont val="Times New Roman"/>
        <family val="1"/>
      </rPr>
      <t xml:space="preserve"> </t>
    </r>
    <r>
      <rPr>
        <sz val="10"/>
        <rFont val="Sylfaen"/>
        <family val="1"/>
      </rPr>
      <t>მართვასთან</t>
    </r>
    <r>
      <rPr>
        <sz val="10"/>
        <rFont val="Times New Roman"/>
        <family val="1"/>
      </rPr>
      <t xml:space="preserve">, </t>
    </r>
    <r>
      <rPr>
        <sz val="10"/>
        <rFont val="Sylfaen"/>
        <family val="1"/>
      </rPr>
      <t>ვეტერინარული</t>
    </r>
    <r>
      <rPr>
        <sz val="10"/>
        <rFont val="Times New Roman"/>
        <family val="1"/>
      </rPr>
      <t xml:space="preserve">, </t>
    </r>
    <r>
      <rPr>
        <sz val="10"/>
        <rFont val="Sylfaen"/>
        <family val="1"/>
      </rPr>
      <t>მცენარეთა</t>
    </r>
    <r>
      <rPr>
        <sz val="10"/>
        <rFont val="Times New Roman"/>
        <family val="1"/>
      </rPr>
      <t xml:space="preserve"> </t>
    </r>
    <r>
      <rPr>
        <sz val="10"/>
        <rFont val="Sylfaen"/>
        <family val="1"/>
      </rPr>
      <t>დაავადებების</t>
    </r>
    <r>
      <rPr>
        <sz val="10"/>
        <rFont val="Times New Roman"/>
        <family val="1"/>
      </rPr>
      <t xml:space="preserve"> </t>
    </r>
    <r>
      <rPr>
        <sz val="10"/>
        <rFont val="Sylfaen"/>
        <family val="1"/>
      </rPr>
      <t>საწინააღმდეგო</t>
    </r>
    <r>
      <rPr>
        <sz val="10"/>
        <rFont val="Times New Roman"/>
        <family val="1"/>
      </rPr>
      <t xml:space="preserve"> </t>
    </r>
    <r>
      <rPr>
        <sz val="10"/>
        <rFont val="Sylfaen"/>
        <family val="1"/>
      </rPr>
      <t>და</t>
    </r>
    <r>
      <rPr>
        <sz val="10"/>
        <rFont val="Times New Roman"/>
        <family val="1"/>
      </rPr>
      <t xml:space="preserve"> </t>
    </r>
    <r>
      <rPr>
        <sz val="10"/>
        <rFont val="Sylfaen"/>
        <family val="1"/>
      </rPr>
      <t>სხვა</t>
    </r>
    <r>
      <rPr>
        <sz val="10"/>
        <rFont val="Times New Roman"/>
        <family val="1"/>
      </rPr>
      <t xml:space="preserve"> </t>
    </r>
    <r>
      <rPr>
        <sz val="10"/>
        <rFont val="Sylfaen"/>
        <family val="1"/>
      </rPr>
      <t>მომსახურება</t>
    </r>
  </si>
  <si>
    <t>70422</t>
  </si>
  <si>
    <r>
      <t>სატყეო</t>
    </r>
    <r>
      <rPr>
        <sz val="10"/>
        <rFont val="Times New Roman"/>
        <family val="1"/>
      </rPr>
      <t xml:space="preserve"> </t>
    </r>
    <r>
      <rPr>
        <sz val="10"/>
        <rFont val="Sylfaen"/>
        <family val="1"/>
      </rPr>
      <t>მეურნეობა</t>
    </r>
  </si>
  <si>
    <t>7044</t>
  </si>
  <si>
    <t>სამთომომპოვებელი და გადამამუშავებელი მრეწველობა, მშენებლობა</t>
  </si>
  <si>
    <t>70443</t>
  </si>
  <si>
    <t>მშენებლობა</t>
  </si>
  <si>
    <t>7045</t>
  </si>
  <si>
    <t>ტრანსპორტი</t>
  </si>
  <si>
    <t>70451</t>
  </si>
  <si>
    <r>
      <t>საავტომობილო</t>
    </r>
    <r>
      <rPr>
        <sz val="10"/>
        <rFont val="Times New Roman"/>
        <family val="1"/>
      </rPr>
      <t xml:space="preserve"> </t>
    </r>
    <r>
      <rPr>
        <sz val="10"/>
        <rFont val="Sylfaen"/>
        <family val="1"/>
      </rPr>
      <t>ტრანსპორტი</t>
    </r>
  </si>
  <si>
    <t>7047</t>
  </si>
  <si>
    <t>ეკონომიკის სხვა დარგები</t>
  </si>
  <si>
    <t>70473</t>
  </si>
  <si>
    <t>ტურიზმი</t>
  </si>
  <si>
    <t>70474</t>
  </si>
  <si>
    <r>
      <t>მრავალმიზნობრივი</t>
    </r>
    <r>
      <rPr>
        <sz val="10"/>
        <rFont val="Times New Roman"/>
        <family val="1"/>
      </rPr>
      <t xml:space="preserve"> </t>
    </r>
    <r>
      <rPr>
        <sz val="10"/>
        <rFont val="Sylfaen"/>
        <family val="1"/>
      </rPr>
      <t>განვითარების</t>
    </r>
    <r>
      <rPr>
        <sz val="10"/>
        <rFont val="Times New Roman"/>
        <family val="1"/>
      </rPr>
      <t xml:space="preserve"> </t>
    </r>
    <r>
      <rPr>
        <sz val="10"/>
        <rFont val="Sylfaen"/>
        <family val="1"/>
      </rPr>
      <t>პროექტები</t>
    </r>
  </si>
  <si>
    <t>7049</t>
  </si>
  <si>
    <r>
      <t>სხვა</t>
    </r>
    <r>
      <rPr>
        <sz val="10"/>
        <rFont val="Times New Roman"/>
        <family val="1"/>
      </rPr>
      <t xml:space="preserve"> </t>
    </r>
    <r>
      <rPr>
        <sz val="10"/>
        <rFont val="Sylfaen"/>
        <family val="1"/>
      </rPr>
      <t>არაკლასიფიცირებული</t>
    </r>
    <r>
      <rPr>
        <sz val="10"/>
        <rFont val="Times New Roman"/>
        <family val="1"/>
      </rPr>
      <t xml:space="preserve"> </t>
    </r>
    <r>
      <rPr>
        <sz val="10"/>
        <rFont val="Sylfaen"/>
        <family val="1"/>
      </rPr>
      <t>საქმიანობა</t>
    </r>
    <r>
      <rPr>
        <sz val="10"/>
        <rFont val="Times New Roman"/>
        <family val="1"/>
      </rPr>
      <t xml:space="preserve"> </t>
    </r>
    <r>
      <rPr>
        <sz val="10"/>
        <rFont val="Sylfaen"/>
        <family val="1"/>
      </rPr>
      <t>ეკონომიკურ</t>
    </r>
    <r>
      <rPr>
        <sz val="10"/>
        <rFont val="Times New Roman"/>
        <family val="1"/>
      </rPr>
      <t xml:space="preserve"> </t>
    </r>
    <r>
      <rPr>
        <sz val="10"/>
        <rFont val="Sylfaen"/>
        <family val="1"/>
      </rPr>
      <t>სფეროში</t>
    </r>
  </si>
  <si>
    <t>705</t>
  </si>
  <si>
    <r>
      <t>გარემოს</t>
    </r>
    <r>
      <rPr>
        <b/>
        <sz val="12"/>
        <rFont val="Times New Roman"/>
        <family val="1"/>
      </rPr>
      <t xml:space="preserve"> </t>
    </r>
    <r>
      <rPr>
        <b/>
        <sz val="12"/>
        <rFont val="Sylfaen"/>
        <family val="1"/>
      </rPr>
      <t>დაცვა</t>
    </r>
  </si>
  <si>
    <t>7054</t>
  </si>
  <si>
    <r>
      <t>ბიომრავალფეროვნებისა</t>
    </r>
    <r>
      <rPr>
        <sz val="11"/>
        <rFont val="Times New Roman"/>
        <family val="1"/>
      </rPr>
      <t xml:space="preserve"> </t>
    </r>
    <r>
      <rPr>
        <sz val="11"/>
        <rFont val="Sylfaen"/>
        <family val="1"/>
      </rPr>
      <t>და</t>
    </r>
    <r>
      <rPr>
        <sz val="11"/>
        <rFont val="Times New Roman"/>
        <family val="1"/>
      </rPr>
      <t xml:space="preserve"> </t>
    </r>
    <r>
      <rPr>
        <sz val="11"/>
        <rFont val="Sylfaen"/>
        <family val="1"/>
      </rPr>
      <t>ლანდშაფტების</t>
    </r>
    <r>
      <rPr>
        <sz val="11"/>
        <rFont val="Times New Roman"/>
        <family val="1"/>
      </rPr>
      <t xml:space="preserve"> </t>
    </r>
    <r>
      <rPr>
        <sz val="11"/>
        <rFont val="Sylfaen"/>
        <family val="1"/>
      </rPr>
      <t>დაცვა</t>
    </r>
  </si>
  <si>
    <t>7056</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</si>
  <si>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ხარჯები</t>
    </r>
    <r>
      <rPr>
        <sz val="11"/>
        <rFont val="Times New Roman"/>
        <family val="1"/>
      </rPr>
      <t xml:space="preserve"> </t>
    </r>
    <r>
      <rPr>
        <sz val="11"/>
        <rFont val="Sylfaen"/>
        <family val="1"/>
      </rPr>
      <t>გარემოს</t>
    </r>
    <r>
      <rPr>
        <sz val="11"/>
        <rFont val="Times New Roman"/>
        <family val="1"/>
      </rPr>
      <t xml:space="preserve"> </t>
    </r>
    <r>
      <rPr>
        <sz val="11"/>
        <rFont val="Sylfaen"/>
        <family val="1"/>
      </rPr>
      <t>დაცვის</t>
    </r>
    <r>
      <rPr>
        <sz val="11"/>
        <rFont val="Times New Roman"/>
        <family val="1"/>
      </rPr>
      <t xml:space="preserve"> </t>
    </r>
    <r>
      <rPr>
        <sz val="11"/>
        <rFont val="Sylfaen"/>
        <family val="1"/>
      </rPr>
      <t>სფეროში</t>
    </r>
  </si>
  <si>
    <t>706</t>
  </si>
  <si>
    <r>
      <t>საბინაო</t>
    </r>
    <r>
      <rPr>
        <b/>
        <sz val="12"/>
        <rFont val="Times New Roman"/>
        <family val="1"/>
      </rPr>
      <t xml:space="preserve"> </t>
    </r>
    <r>
      <rPr>
        <b/>
        <sz val="12"/>
        <rFont val="Sylfaen"/>
        <family val="1"/>
      </rPr>
      <t>კომუნალური</t>
    </r>
    <r>
      <rPr>
        <b/>
        <sz val="12"/>
        <rFont val="Times New Roman"/>
        <family val="1"/>
      </rPr>
      <t xml:space="preserve"> </t>
    </r>
    <r>
      <rPr>
        <b/>
        <sz val="12"/>
        <rFont val="Sylfaen"/>
        <family val="1"/>
      </rPr>
      <t>მეურნეობა</t>
    </r>
    <r>
      <rPr>
        <b/>
        <sz val="12"/>
        <rFont val="Times New Roman"/>
        <family val="1"/>
      </rPr>
      <t/>
    </r>
  </si>
  <si>
    <t>7061</t>
  </si>
  <si>
    <t>ბინათმშენებლობა</t>
  </si>
  <si>
    <t>707</t>
  </si>
  <si>
    <r>
      <t>ჯანმრთელობის</t>
    </r>
    <r>
      <rPr>
        <b/>
        <sz val="12"/>
        <rFont val="Times New Roman"/>
        <family val="1"/>
      </rPr>
      <t xml:space="preserve"> </t>
    </r>
    <r>
      <rPr>
        <b/>
        <sz val="12"/>
        <rFont val="Sylfaen"/>
        <family val="1"/>
      </rPr>
      <t>დაცვა</t>
    </r>
  </si>
  <si>
    <t>7072</t>
  </si>
  <si>
    <r>
      <t>ამბულატორიული</t>
    </r>
    <r>
      <rPr>
        <sz val="11"/>
        <rFont val="Times New Roman"/>
        <family val="1"/>
      </rPr>
      <t xml:space="preserve"> </t>
    </r>
    <r>
      <rPr>
        <sz val="11"/>
        <rFont val="Sylfaen"/>
        <family val="1"/>
      </rPr>
      <t>მომსახურება</t>
    </r>
  </si>
  <si>
    <t>7073</t>
  </si>
  <si>
    <r>
      <t>საავადმყოფოების</t>
    </r>
    <r>
      <rPr>
        <sz val="11"/>
        <rFont val="Times New Roman"/>
        <family val="1"/>
      </rPr>
      <t xml:space="preserve"> </t>
    </r>
    <r>
      <rPr>
        <sz val="11"/>
        <rFont val="Sylfaen"/>
        <family val="1"/>
      </rPr>
      <t>მომსახურება</t>
    </r>
  </si>
  <si>
    <t>7074</t>
  </si>
  <si>
    <r>
      <t>საზოგადოებრივი</t>
    </r>
    <r>
      <rPr>
        <sz val="11"/>
        <rFont val="Times New Roman"/>
        <family val="1"/>
      </rPr>
      <t xml:space="preserve"> </t>
    </r>
    <r>
      <rPr>
        <sz val="11"/>
        <rFont val="Sylfaen"/>
        <family val="1"/>
      </rPr>
      <t>ჯანდაცვის</t>
    </r>
    <r>
      <rPr>
        <sz val="11"/>
        <rFont val="Times New Roman"/>
        <family val="1"/>
      </rPr>
      <t xml:space="preserve"> </t>
    </r>
    <r>
      <rPr>
        <sz val="11"/>
        <rFont val="Sylfaen"/>
        <family val="1"/>
      </rPr>
      <t>მომსახურება</t>
    </r>
  </si>
  <si>
    <t>7076</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</si>
  <si>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ხარჯები</t>
    </r>
    <r>
      <rPr>
        <sz val="11"/>
        <rFont val="Times New Roman"/>
        <family val="1"/>
      </rPr>
      <t xml:space="preserve"> </t>
    </r>
    <r>
      <rPr>
        <sz val="11"/>
        <rFont val="Sylfaen"/>
        <family val="1"/>
      </rPr>
      <t>ჯანმრთელობის</t>
    </r>
    <r>
      <rPr>
        <sz val="11"/>
        <rFont val="Times New Roman"/>
        <family val="1"/>
      </rPr>
      <t xml:space="preserve"> </t>
    </r>
    <r>
      <rPr>
        <sz val="11"/>
        <rFont val="Sylfaen"/>
        <family val="1"/>
      </rPr>
      <t>დაცვის</t>
    </r>
    <r>
      <rPr>
        <sz val="11"/>
        <rFont val="Times New Roman"/>
        <family val="1"/>
      </rPr>
      <t xml:space="preserve"> </t>
    </r>
    <r>
      <rPr>
        <sz val="11"/>
        <rFont val="Sylfaen"/>
        <family val="1"/>
      </rPr>
      <t>სფეროში</t>
    </r>
  </si>
  <si>
    <t>708</t>
  </si>
  <si>
    <r>
      <t>დასვენება</t>
    </r>
    <r>
      <rPr>
        <b/>
        <sz val="12"/>
        <rFont val="Times New Roman"/>
        <family val="1"/>
      </rPr>
      <t xml:space="preserve">, </t>
    </r>
    <r>
      <rPr>
        <b/>
        <sz val="12"/>
        <rFont val="Sylfaen"/>
        <family val="1"/>
      </rPr>
      <t>კულტურა</t>
    </r>
    <r>
      <rPr>
        <b/>
        <sz val="12"/>
        <rFont val="Times New Roman"/>
        <family val="1"/>
      </rPr>
      <t xml:space="preserve"> </t>
    </r>
    <r>
      <rPr>
        <b/>
        <sz val="12"/>
        <rFont val="Sylfaen"/>
        <family val="1"/>
      </rPr>
      <t>და</t>
    </r>
    <r>
      <rPr>
        <b/>
        <sz val="12"/>
        <rFont val="Times New Roman"/>
        <family val="1"/>
      </rPr>
      <t xml:space="preserve"> </t>
    </r>
    <r>
      <rPr>
        <b/>
        <sz val="12"/>
        <rFont val="Sylfaen"/>
        <family val="1"/>
      </rPr>
      <t>რელიგია</t>
    </r>
  </si>
  <si>
    <t>7081</t>
  </si>
  <si>
    <r>
      <t>მომსახურება</t>
    </r>
    <r>
      <rPr>
        <sz val="11"/>
        <rFont val="Times New Roman"/>
        <family val="1"/>
      </rPr>
      <t xml:space="preserve"> </t>
    </r>
    <r>
      <rPr>
        <sz val="11"/>
        <rFont val="Sylfaen"/>
        <family val="1"/>
      </rPr>
      <t>დასვენებისა</t>
    </r>
    <r>
      <rPr>
        <sz val="11"/>
        <rFont val="Times New Roman"/>
        <family val="1"/>
      </rPr>
      <t xml:space="preserve"> </t>
    </r>
    <r>
      <rPr>
        <sz val="11"/>
        <rFont val="Sylfaen"/>
        <family val="1"/>
      </rPr>
      <t>და</t>
    </r>
    <r>
      <rPr>
        <sz val="11"/>
        <rFont val="Times New Roman"/>
        <family val="1"/>
      </rPr>
      <t xml:space="preserve"> </t>
    </r>
    <r>
      <rPr>
        <sz val="11"/>
        <rFont val="Sylfaen"/>
        <family val="1"/>
      </rPr>
      <t>სპორტის</t>
    </r>
    <r>
      <rPr>
        <sz val="11"/>
        <rFont val="Times New Roman"/>
        <family val="1"/>
      </rPr>
      <t xml:space="preserve"> </t>
    </r>
    <r>
      <rPr>
        <sz val="11"/>
        <rFont val="Sylfaen"/>
        <family val="1"/>
      </rPr>
      <t>სფეროში</t>
    </r>
  </si>
  <si>
    <t>7082</t>
  </si>
  <si>
    <r>
      <t>მომსახურება</t>
    </r>
    <r>
      <rPr>
        <sz val="11"/>
        <rFont val="Times New Roman"/>
        <family val="1"/>
      </rPr>
      <t xml:space="preserve"> </t>
    </r>
    <r>
      <rPr>
        <sz val="11"/>
        <rFont val="Sylfaen"/>
        <family val="1"/>
      </rPr>
      <t>კულტურის</t>
    </r>
    <r>
      <rPr>
        <sz val="11"/>
        <rFont val="Times New Roman"/>
        <family val="1"/>
      </rPr>
      <t xml:space="preserve"> </t>
    </r>
    <r>
      <rPr>
        <sz val="11"/>
        <rFont val="Sylfaen"/>
        <family val="1"/>
      </rPr>
      <t>სფეროში</t>
    </r>
  </si>
  <si>
    <t>7083</t>
  </si>
  <si>
    <r>
      <t>ტელე</t>
    </r>
    <r>
      <rPr>
        <sz val="11"/>
        <rFont val="Times New Roman"/>
        <family val="1"/>
      </rPr>
      <t>-</t>
    </r>
    <r>
      <rPr>
        <sz val="11"/>
        <rFont val="Sylfaen"/>
        <family val="1"/>
      </rPr>
      <t>რადიო</t>
    </r>
    <r>
      <rPr>
        <sz val="11"/>
        <rFont val="Times New Roman"/>
        <family val="1"/>
      </rPr>
      <t xml:space="preserve"> </t>
    </r>
    <r>
      <rPr>
        <sz val="11"/>
        <rFont val="Sylfaen"/>
        <family val="1"/>
      </rPr>
      <t>მაუწყებლობა</t>
    </r>
    <r>
      <rPr>
        <sz val="11"/>
        <rFont val="Times New Roman"/>
        <family val="1"/>
      </rPr>
      <t xml:space="preserve"> </t>
    </r>
    <r>
      <rPr>
        <sz val="11"/>
        <rFont val="Sylfaen"/>
        <family val="1"/>
      </rPr>
      <t>და</t>
    </r>
    <r>
      <rPr>
        <sz val="11"/>
        <rFont val="Times New Roman"/>
        <family val="1"/>
      </rPr>
      <t xml:space="preserve"> </t>
    </r>
    <r>
      <rPr>
        <sz val="11"/>
        <rFont val="Sylfaen"/>
        <family val="1"/>
      </rPr>
      <t>საგამომცემლო</t>
    </r>
    <r>
      <rPr>
        <sz val="11"/>
        <rFont val="Times New Roman"/>
        <family val="1"/>
      </rPr>
      <t xml:space="preserve"> </t>
    </r>
    <r>
      <rPr>
        <sz val="11"/>
        <rFont val="Sylfaen"/>
        <family val="1"/>
      </rPr>
      <t>საქმიანობა</t>
    </r>
  </si>
  <si>
    <t>7084</t>
  </si>
  <si>
    <t>რელიგიური და სხვა სახის საზოგადოებრივი მომსახურება</t>
  </si>
  <si>
    <t>7086</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</si>
  <si>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საქმიანობა</t>
    </r>
    <r>
      <rPr>
        <sz val="11"/>
        <rFont val="Times New Roman"/>
        <family val="1"/>
      </rPr>
      <t xml:space="preserve"> </t>
    </r>
    <r>
      <rPr>
        <sz val="11"/>
        <rFont val="Sylfaen"/>
        <family val="1"/>
      </rPr>
      <t>დასვენების</t>
    </r>
    <r>
      <rPr>
        <sz val="11"/>
        <rFont val="Times New Roman"/>
        <family val="1"/>
      </rPr>
      <t xml:space="preserve">, </t>
    </r>
    <r>
      <rPr>
        <sz val="11"/>
        <rFont val="Sylfaen"/>
        <family val="1"/>
      </rPr>
      <t>კულტურისა</t>
    </r>
    <r>
      <rPr>
        <sz val="11"/>
        <rFont val="Times New Roman"/>
        <family val="1"/>
      </rPr>
      <t xml:space="preserve"> </t>
    </r>
    <r>
      <rPr>
        <sz val="11"/>
        <rFont val="Sylfaen"/>
        <family val="1"/>
      </rPr>
      <t>და</t>
    </r>
    <r>
      <rPr>
        <sz val="11"/>
        <rFont val="Times New Roman"/>
        <family val="1"/>
      </rPr>
      <t xml:space="preserve"> </t>
    </r>
    <r>
      <rPr>
        <sz val="11"/>
        <rFont val="Sylfaen"/>
        <family val="1"/>
      </rPr>
      <t>რელიგიის</t>
    </r>
    <r>
      <rPr>
        <sz val="11"/>
        <rFont val="Times New Roman"/>
        <family val="1"/>
      </rPr>
      <t xml:space="preserve"> </t>
    </r>
    <r>
      <rPr>
        <sz val="11"/>
        <rFont val="Sylfaen"/>
        <family val="1"/>
      </rPr>
      <t>სფეროში</t>
    </r>
  </si>
  <si>
    <t>709</t>
  </si>
  <si>
    <t>განათლება</t>
  </si>
  <si>
    <t>7092</t>
  </si>
  <si>
    <r>
      <t>ზოგადი</t>
    </r>
    <r>
      <rPr>
        <sz val="11"/>
        <rFont val="Times New Roman"/>
        <family val="1"/>
      </rPr>
      <t xml:space="preserve"> </t>
    </r>
    <r>
      <rPr>
        <sz val="11"/>
        <rFont val="Sylfaen"/>
        <family val="1"/>
      </rPr>
      <t>განათლება</t>
    </r>
  </si>
  <si>
    <t>7094</t>
  </si>
  <si>
    <r>
      <t>უმაღლესი</t>
    </r>
    <r>
      <rPr>
        <sz val="11"/>
        <rFont val="Times New Roman"/>
        <family val="1"/>
      </rPr>
      <t xml:space="preserve"> </t>
    </r>
    <r>
      <rPr>
        <sz val="11"/>
        <rFont val="Sylfaen"/>
        <family val="1"/>
      </rPr>
      <t>განათლება</t>
    </r>
  </si>
  <si>
    <t>7098</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</si>
  <si>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საქმიანობა</t>
    </r>
    <r>
      <rPr>
        <sz val="11"/>
        <rFont val="Times New Roman"/>
        <family val="1"/>
      </rPr>
      <t xml:space="preserve"> </t>
    </r>
    <r>
      <rPr>
        <sz val="11"/>
        <rFont val="Sylfaen"/>
        <family val="1"/>
      </rPr>
      <t>განათლების</t>
    </r>
    <r>
      <rPr>
        <sz val="11"/>
        <rFont val="Times New Roman"/>
        <family val="1"/>
      </rPr>
      <t xml:space="preserve"> </t>
    </r>
    <r>
      <rPr>
        <sz val="11"/>
        <rFont val="Sylfaen"/>
        <family val="1"/>
      </rPr>
      <t>სფეროში</t>
    </r>
  </si>
  <si>
    <t>710</t>
  </si>
  <si>
    <r>
      <t>სოციალური</t>
    </r>
    <r>
      <rPr>
        <b/>
        <sz val="12"/>
        <rFont val="Times New Roman"/>
        <family val="1"/>
      </rPr>
      <t xml:space="preserve"> </t>
    </r>
    <r>
      <rPr>
        <b/>
        <sz val="12"/>
        <rFont val="Sylfaen"/>
        <family val="1"/>
      </rPr>
      <t>დაცვა</t>
    </r>
  </si>
  <si>
    <t>7101</t>
  </si>
  <si>
    <r>
      <t>ავადმყოფთა</t>
    </r>
    <r>
      <rPr>
        <sz val="11"/>
        <rFont val="Times New Roman"/>
        <family val="1"/>
      </rPr>
      <t xml:space="preserve"> </t>
    </r>
    <r>
      <rPr>
        <sz val="11"/>
        <rFont val="Sylfaen"/>
        <family val="1"/>
      </rPr>
      <t>და</t>
    </r>
    <r>
      <rPr>
        <sz val="11"/>
        <rFont val="Times New Roman"/>
        <family val="1"/>
      </rPr>
      <t xml:space="preserve"> </t>
    </r>
    <r>
      <rPr>
        <sz val="11"/>
        <rFont val="Sylfaen"/>
        <family val="1"/>
      </rPr>
      <t>შეზღუდული</t>
    </r>
    <r>
      <rPr>
        <sz val="11"/>
        <rFont val="Times New Roman"/>
        <family val="1"/>
      </rPr>
      <t xml:space="preserve"> </t>
    </r>
    <r>
      <rPr>
        <sz val="11"/>
        <rFont val="Sylfaen"/>
        <family val="1"/>
      </rPr>
      <t>შესაძლებლობის</t>
    </r>
    <r>
      <rPr>
        <sz val="11"/>
        <rFont val="Times New Roman"/>
        <family val="1"/>
      </rPr>
      <t xml:space="preserve"> </t>
    </r>
    <r>
      <rPr>
        <sz val="11"/>
        <rFont val="Sylfaen"/>
        <family val="1"/>
      </rPr>
      <t>მქონე</t>
    </r>
    <r>
      <rPr>
        <sz val="11"/>
        <rFont val="Times New Roman"/>
        <family val="1"/>
      </rPr>
      <t xml:space="preserve"> </t>
    </r>
    <r>
      <rPr>
        <sz val="11"/>
        <rFont val="Sylfaen"/>
        <family val="1"/>
      </rPr>
      <t>პირთა</t>
    </r>
    <r>
      <rPr>
        <sz val="11"/>
        <rFont val="Times New Roman"/>
        <family val="1"/>
      </rPr>
      <t xml:space="preserve"> </t>
    </r>
    <r>
      <rPr>
        <sz val="11"/>
        <rFont val="Sylfaen"/>
        <family val="1"/>
      </rPr>
      <t>სოციალური</t>
    </r>
    <r>
      <rPr>
        <sz val="11"/>
        <rFont val="Times New Roman"/>
        <family val="1"/>
      </rPr>
      <t xml:space="preserve"> </t>
    </r>
    <r>
      <rPr>
        <sz val="11"/>
        <rFont val="Sylfaen"/>
        <family val="1"/>
      </rPr>
      <t>დაცვა</t>
    </r>
  </si>
  <si>
    <t>7102</t>
  </si>
  <si>
    <r>
      <t>ხანდაზმულთა</t>
    </r>
    <r>
      <rPr>
        <sz val="11"/>
        <rFont val="Times New Roman"/>
        <family val="1"/>
      </rPr>
      <t xml:space="preserve"> </t>
    </r>
    <r>
      <rPr>
        <sz val="11"/>
        <rFont val="Sylfaen"/>
        <family val="1"/>
      </rPr>
      <t>სოციალური</t>
    </r>
    <r>
      <rPr>
        <sz val="11"/>
        <rFont val="Times New Roman"/>
        <family val="1"/>
      </rPr>
      <t xml:space="preserve"> </t>
    </r>
    <r>
      <rPr>
        <sz val="11"/>
        <rFont val="Sylfaen"/>
        <family val="1"/>
      </rPr>
      <t>დაცვა</t>
    </r>
  </si>
  <si>
    <t>7104</t>
  </si>
  <si>
    <r>
      <t>ოჯახებისა</t>
    </r>
    <r>
      <rPr>
        <sz val="11"/>
        <rFont val="Times New Roman"/>
        <family val="1"/>
      </rPr>
      <t xml:space="preserve"> </t>
    </r>
    <r>
      <rPr>
        <sz val="11"/>
        <rFont val="Sylfaen"/>
        <family val="1"/>
      </rPr>
      <t>და</t>
    </r>
    <r>
      <rPr>
        <sz val="11"/>
        <rFont val="Times New Roman"/>
        <family val="1"/>
      </rPr>
      <t xml:space="preserve"> </t>
    </r>
    <r>
      <rPr>
        <sz val="11"/>
        <rFont val="Sylfaen"/>
        <family val="1"/>
      </rPr>
      <t>ბავშვების</t>
    </r>
    <r>
      <rPr>
        <sz val="11"/>
        <rFont val="Times New Roman"/>
        <family val="1"/>
      </rPr>
      <t xml:space="preserve"> </t>
    </r>
    <r>
      <rPr>
        <sz val="11"/>
        <rFont val="Sylfaen"/>
        <family val="1"/>
      </rPr>
      <t>სოციალური</t>
    </r>
    <r>
      <rPr>
        <sz val="11"/>
        <rFont val="Times New Roman"/>
        <family val="1"/>
      </rPr>
      <t xml:space="preserve"> </t>
    </r>
    <r>
      <rPr>
        <sz val="11"/>
        <rFont val="Sylfaen"/>
        <family val="1"/>
      </rPr>
      <t>დაცვა</t>
    </r>
  </si>
  <si>
    <t>7109</t>
  </si>
  <si>
    <r>
      <t>სხვა</t>
    </r>
    <r>
      <rPr>
        <sz val="11"/>
        <rFont val="Times New Roman"/>
        <family val="1"/>
      </rPr>
      <t xml:space="preserve"> </t>
    </r>
    <r>
      <rPr>
        <sz val="11"/>
        <rFont val="Sylfaen"/>
        <family val="1"/>
      </rPr>
      <t>არაკლასიფიცირებული</t>
    </r>
    <r>
      <rPr>
        <sz val="11"/>
        <rFont val="Times New Roman"/>
        <family val="1"/>
      </rPr>
      <t xml:space="preserve"> </t>
    </r>
    <r>
      <rPr>
        <sz val="11"/>
        <rFont val="Sylfaen"/>
        <family val="1"/>
      </rPr>
      <t>საქმიანობა</t>
    </r>
    <r>
      <rPr>
        <sz val="11"/>
        <rFont val="Times New Roman"/>
        <family val="1"/>
      </rPr>
      <t xml:space="preserve"> </t>
    </r>
    <r>
      <rPr>
        <sz val="11"/>
        <rFont val="Sylfaen"/>
        <family val="1"/>
      </rPr>
      <t>სოციალური</t>
    </r>
    <r>
      <rPr>
        <sz val="11"/>
        <rFont val="Times New Roman"/>
        <family val="1"/>
      </rPr>
      <t xml:space="preserve"> </t>
    </r>
    <r>
      <rPr>
        <sz val="11"/>
        <rFont val="Sylfaen"/>
        <family val="1"/>
      </rPr>
      <t>დაცვის</t>
    </r>
    <r>
      <rPr>
        <sz val="11"/>
        <rFont val="Times New Roman"/>
        <family val="1"/>
      </rPr>
      <t xml:space="preserve"> </t>
    </r>
    <r>
      <rPr>
        <sz val="11"/>
        <rFont val="Sylfaen"/>
        <family val="1"/>
      </rPr>
      <t>სფეროში</t>
    </r>
  </si>
  <si>
    <t>თავი IV</t>
  </si>
  <si>
    <t>აჭარის ავტონომიური რესპუბლიკის რესპუბლიკური ბიუჯეტის მთლიანი სალდო, ფინანსური აქტივებისა და ვალდებულებების ცვლილება</t>
  </si>
  <si>
    <t xml:space="preserve">  მუხლი 9. აჭარის ავტონომიური რესპუბლიკის რესპუბლიკური ბიუჯეტის მთლიანი სალდო</t>
  </si>
  <si>
    <t xml:space="preserve">  მუხლი 10.  აჭარის ავტონომიური რესპუბლიკის რესპუბლიკური ბიუჯეტის ფინანსური აქტივების ცვლილება</t>
  </si>
  <si>
    <t xml:space="preserve">  მუხლი 11. აჭარის ავტონომიური რესპუბლიკის რესპუბლიკური ბიუჯეტის ვალდებულებების ცვლილება</t>
  </si>
  <si>
    <t xml:space="preserve">   განისაზღვროს აჭარის ავტონომიური რესპუბლიკის რესპუბლიკური ბიუჯეტის ვალდებულებების ცვლილება 2572.2 ათასი ლარის ოდენობით, მათ შორის:</t>
  </si>
  <si>
    <t xml:space="preserve">      განისაზღვროს აჭარის ავტონომიური რესპუბლიკის რესპუბლიკური ბიუჯეტის ვალდებულებათა კლება 2572.2 ათასი ლარის ოდენობით:</t>
  </si>
  <si>
    <t xml:space="preserve">    </t>
  </si>
  <si>
    <t>„თავი VI</t>
  </si>
  <si>
    <t>2572.2“</t>
  </si>
  <si>
    <t xml:space="preserve">   მუხლი 2.</t>
  </si>
  <si>
    <t xml:space="preserve">   ეს კანონი ამოქმედდეს გამოქვეყნებისთანავე.</t>
  </si>
  <si>
    <t xml:space="preserve">   „მუხლი 16. ტელევიზიის საინფორმაციო-სამაუწყებლო ღონისძიებები</t>
  </si>
  <si>
    <t xml:space="preserve">   „მუხლი 18. სარეზერვო ფონდი</t>
  </si>
  <si>
    <t>აჭარის ავტონომიური რესპუბლიკის ტერიტორიაზე არსებული თვითმმართველი ერთეულების სივრცითი მოწყობის გეგმის შემუშავება</t>
  </si>
  <si>
    <t>შ.პ.ს. „ჰიგიენა 2009“</t>
  </si>
  <si>
    <t xml:space="preserve">  განისაზღვროს აჭარის ავტონომიური რესპუბლიკის 2013 წლის რესპუბლიკური ბიუჯეტის  ასიგნებები საბიუჯეტო კლასიფიკაციის მიხედვით 139316.1 ათასი ლარის ოდენობით თანდართული რედაქციით:</t>
  </si>
  <si>
    <t xml:space="preserve">    განისაზღვროს აჭარის ავტონომიური რესპუბლიკის რესპუბლიკური ბიუჯეტის ფინანსური აქტივების ცვლილება 7062.9 ათასი ლარის ოდენობით, მათ შორის:</t>
  </si>
  <si>
    <t xml:space="preserve">    განისაზღვროს აჭარის ავტონომიური რესპუბლიკის რესპუბლიკური ბიუჯეტის ფინანსური აქტივების კლება 7062.9 ათასი ლარის ოდენობით:</t>
  </si>
  <si>
    <t xml:space="preserve">  განისაზღვროს აჭარის ავტონომიური რესპუბლიკის რესპუბლიკური ბიუჯეტის ხარჯებისა და  არაფინანსური აქტივების ზრდა ფუნქციონალურ ჭრილში 136744.0 ათასი ლარის ოდენობით:</t>
  </si>
  <si>
    <t xml:space="preserve"> განისაზღვროს აჭარის ავტონომიური რესპუბლიკის რესპუბლიკური ბიუჯეტის ხარჯები 109364.9 ათასი ლარის ოდენობით:</t>
  </si>
  <si>
    <t xml:space="preserve">  განისაზღვროს აჭარის ავტონომიური რესპუბლიკის რესპუბლიკური ბიუჯეტის არაფინანსური აქტივების ცვლილება 19379.1 ათასი ლარის ოდენობით, მათ შორის:</t>
  </si>
  <si>
    <t xml:space="preserve"> ა. განისაზღვროს აჭარის ავტონომიური რესპუბლიკის რესპუბლიკური ბიუჯეტის არაფინანსური აქტივების ზრდა 27379.1 ათასი ლარის ოდენობით:</t>
  </si>
  <si>
    <t>3. VI თავი ჩამოყალიბდეს შემდეგი რედაქციით:</t>
  </si>
  <si>
    <t>2541.4“.</t>
  </si>
  <si>
    <t xml:space="preserve">  განისაზღვროს  აჭარის ავტონომიური რესპუბლიკის  ტერიტორიაზე არსებული თვითმმართველი ერთეულების ბიუჯეტებზე გადასაცემი ფინანსური დახმარება 22353.5 ათასი ლარის ოდენობით, თვითმართველი ერთეულების ბიუჯეტებთან ანგარიშსწორებას, მათზე გადასაცემი გრანტის ფარგლებში ახორციელებს აჭარის ავტონომიური რესპუბლიკის ფინანსთა და ეკონომიკის სამინისტრო.“.</t>
  </si>
  <si>
    <t xml:space="preserve">   „მუხლი 23. ახალგაზრდულ საქმეთა და სპორტის სფეროს ღონისძიებები</t>
  </si>
  <si>
    <t xml:space="preserve"> განისაზღვროს  სსიპ საზოგადოებრივი ჯანდაცვის ცენტრის პროგრამა  259.9 ათასი ლარის ოდენობით, რომელიც მტკიცდება მოქმედი კანონმდებლობის შესაბამისად.“.</t>
  </si>
  <si>
    <t xml:space="preserve">  განისაზღვროს აჭარის ავტონომიური რესპუბლიკის  ტელევიზიისა და რადიო-მაუწყებლობის  დეპარტამენტის, ტელე-რადიო სამაუწყებლო საქმიანობა 1824.3 ათასი ლარის ოდენობით, ღონისძიებათა ჩამონათვალს ამტკიცებს აჭარის ავტონომიური რესპუბლიკის მთავრობა.“.</t>
  </si>
  <si>
    <t>სსიპ დაბა შუახევის საჯარო სკოლის პანსიონური მომსახურება</t>
  </si>
  <si>
    <t>აგროსერვის ცენტრის მართვა</t>
  </si>
  <si>
    <t xml:space="preserve">  აჭარის ავტონომიური რესპუბლიკის
  მთავრობის თავმჯდომარე                                                                              არჩილ ხაბაძე</t>
  </si>
  <si>
    <t xml:space="preserve">   „მუხლი 30. ასიგნებების გადანაწილება</t>
  </si>
  <si>
    <t xml:space="preserve">   ნება დაერთოს აჭარის ავტონომიური რესპუბლიკის ფინანასთა და ეკონომიკის სამინისტროს  აჭარის ავტონომიური რესპუბლიკის რესპუბლიკური ბიუჯეტით გამოყოფილი ასიგნებების საბიუჯეტო კლასიფიკაციის მუხლებსა და კოდებს შორის თანხების გადანაწილება განახორციელოს აჭარის ავტონომიური რესპუბლიკის მთავრობის შესაბამისი ნორმატიული აქტით დადგენილი წესით.“.</t>
  </si>
  <si>
    <t>სსიპ „ბათუმის თოჯინებისა და მოზარდ მაყურებელთა პროფესიული სახელმწიფო თეატრი“</t>
  </si>
  <si>
    <t>სსიპ „ბათუმის ილია ჭავჭავაძის სახელობის პროფესიული სახელმწიფო დრამატული თეატრი“</t>
  </si>
  <si>
    <t>„თავი I</t>
  </si>
  <si>
    <t>4. მე-16  მუხლი ჩამოყალიბდეს შემდეგი რედაქციით:</t>
  </si>
  <si>
    <t xml:space="preserve">       ჩაქვი,
2013 წლის   მაისი</t>
  </si>
  <si>
    <t xml:space="preserve">  განისაზღვროს აჭარის ავტონომიური რესპუბლიკის რესპუბლიკური ბიუჯეტის მთლიანი   სალდო -4490.7 ათასი ლარის ოდენობით.</t>
  </si>
  <si>
    <t xml:space="preserve">    განისაზღვროს  აჭარის ავტონომიური რესპუბლიკის სარეზერვო ფონდი 1613.0 ათასი ლარის ოდენობით, რომელსაც განკარგავს აჭარის ავტონომიური რესპუბლიკის მთავრობის თავმჯდომარე.</t>
  </si>
  <si>
    <t xml:space="preserve">    განისაზღვროს  აჭარის ავტონომიური რესპუბლიკის რესპუბლიკური ბიუჯეტის სესხების მომსახურებისა და ვალდებულებების, აგრეთვე შ.პ.ს „სისთემ ინშაათის“ მიმართ არსებული დავალიანების საბიუჯეტო ასიგნება 2944.6 ათასი ლარის ოდენობით. აღნიშნული ასიგნების ფარგლებში ანგარიშსწორებას ახორციელებს აჭარის ავტონომიური რესპუბლიკის ფინანსთა და ეკონომიკის სამინისტრო.</t>
  </si>
  <si>
    <t xml:space="preserve">    მუხლი 19. სესხებისა და ვალდებულებების მომსახურება</t>
  </si>
  <si>
    <t xml:space="preserve">    მუხლი 20. საინვესტიციო პროექტების თანადაფინანსება</t>
  </si>
  <si>
    <t xml:space="preserve">   განისაზღვროს  უცხოეთიდან მიღებული დაფინანსების წყაროებით განსახორციელებელი საინვესტიციო პროექტები და ამ პროექტების თანადაფინანსების ხარჯები 1549.2 ათასი ლარის ოდენობით, აღნიშნული ასიგნების ფარგლებში ანგარიშსწორებას ახორციელებს აჭარის ავტონომიური რესპუბლიკის ფინანსთა და ეკონომიკის სამინისტრო. </t>
  </si>
  <si>
    <t xml:space="preserve">    მუხლი 21. გრანტები</t>
  </si>
  <si>
    <t>5. მე-18-21-ე  მუხლები ჩამოყალიბდეს შემდეგი რედაქციით:</t>
  </si>
  <si>
    <t>6. 23-ე-26-ე  მუხლები ჩამოყალიბდეს შემდეგი რედაქციით:</t>
  </si>
  <si>
    <t xml:space="preserve">  განისაზღვროს  აჭარის ავტონომიური რესპუბლიკის  სპორტისა და ახალგაზრდობის დეპარტამენტის ახალგაზრდულ საქმეთა და სპორტის სფეროს ღონისძიებები  1233.8 ათასი ლარის ოდენობით. ღონისძიებათა ჩამონათვალსა და კალენდარულ გეგმას ამტკიცებს აჭარის ავტონომიური რესპუბლიკის მთავრობა.</t>
  </si>
  <si>
    <t xml:space="preserve">    მუხლი 24. სპორტისა და ახალგაზრდულ საქმეთა სფეროს ხელშეწყობა</t>
  </si>
  <si>
    <t xml:space="preserve">    მუხლი 25. სსიპ „აჭარის კულტურული მემკვიდრეობის დაცვის სააგენტოს“ პროგრამა</t>
  </si>
  <si>
    <t xml:space="preserve">  განისაზღვროს  აჭარის ავტონომიური რესპუბლიკის  სპორტისა და ახალგაზრდობის საქმეთა სფეროს ხელშეწყობის  პროგრამა  680.4 ათასი ლარის ოდენობით. </t>
  </si>
  <si>
    <t xml:space="preserve">  განისაზღვროს  სსიპ „აჭარის კულტურული მემკვიდრეობის დაცვის სააგენტოს“ პროგრამა  505.0 ათასი ლარის ოდენობით.</t>
  </si>
  <si>
    <t xml:space="preserve">    მუხლი 26. საზოგადოებრივი ჯანდაცვა</t>
  </si>
  <si>
    <t>7. 30-ე  მუხლი ჩამოყალიბდეს შემდეგი რედაქციით:</t>
  </si>
  <si>
    <t xml:space="preserve">     მუხლი 1. „აჭარის ავტონომიური რესპუბლიკის 2013 წლის რესპუბლიკური ბიუჯეტის შესახებ“ აჭარის ავტონომიური რესპუბლიკის კანონში (საქართველოს საკანონმდებლო მაცნე, www.matsne.gov.ge 190040000.30.056.016026, 31/12/12) შეტანილ იქნეს შემდეგი ცვლილება:
1. I-IV თავები ჩამოყალიბდეს თანდართული რედაქციით:</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</si>
</sst>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_);_(* \(#,##0.00\);_(* &quot;-&quot;??_);_(@_)"/>
    <numFmt numFmtId="165" formatCode="_-* #,##0\ _L_._-;\-* #,##0\ _L_._-;_-* &quot;-&quot;\ _L_._-;_-@_-"/>
    <numFmt numFmtId="166" formatCode="_-* #,##0.00\ _L_._-;\-* #,##0.00\ _L_._-;_-* &quot;-&quot;??\ _L_._-;_-@_-"/>
    <numFmt numFmtId="167" formatCode="_ * #,##0_)\ _L_ ;_ * \(#,##0\)\ _L_ ;_ * &quot;-&quot;_)\ _L_ ;_ @_ "/>
    <numFmt numFmtId="168" formatCode="_ * #,##0.00_)\ _L_ ;_ * \(#,##0.00\)\ _L_ ;_ * &quot;-&quot;??_)\ _L_ ;_ @_ "/>
    <numFmt numFmtId="169" formatCode="#,##0;[Red]#,##0"/>
    <numFmt numFmtId="170" formatCode="#,##0.00;[Red]#,##0.00"/>
    <numFmt numFmtId="171" formatCode="0.000"/>
    <numFmt numFmtId="172" formatCode="#&quot; &quot;##0.0;[Red]#&quot; &quot;##0.0"/>
    <numFmt numFmtId="173" formatCode="#&quot; &quot;##0;[Red]#&quot; &quot;##0"/>
    <numFmt numFmtId="174" formatCode="#&quot; &quot;##0.00;[Red]#&quot; &quot;##0.00"/>
    <numFmt numFmtId="175" formatCode="#&quot; &quot;##0.0"/>
    <numFmt numFmtId="176" formatCode="0.00000"/>
    <numFmt numFmtId="177" formatCode="#,##0.0;[Red]#,##0.0"/>
    <numFmt numFmtId="178" formatCode="#,##0.0"/>
  </numFmts>
  <fonts count="41">
    <font>
      <sz val="10"/>
      <name val="Arial Cyr"/>
      <charset val="204"/>
    </font>
    <font>
      <sz val="10"/>
      <name val="Arial Cyr"/>
      <charset val="204"/>
    </font>
    <font>
      <sz val="10"/>
      <name val="Literaturuly"/>
      <family val="2"/>
    </font>
    <font>
      <sz val="10"/>
      <name val="Arial Cyr"/>
    </font>
    <font>
      <sz val="8"/>
      <name val="Arial Cyr"/>
      <charset val="204"/>
    </font>
    <font>
      <sz val="10"/>
      <name val="Times New Roman"/>
      <family val="1"/>
      <charset val="204"/>
    </font>
    <font>
      <sz val="13"/>
      <name val="LitNusx"/>
      <family val="2"/>
    </font>
    <font>
      <sz val="13"/>
      <name val="AcadNusx"/>
    </font>
    <font>
      <sz val="10"/>
      <name val="Arial"/>
      <family val="2"/>
      <charset val="204"/>
    </font>
    <font>
      <sz val="14"/>
      <name val="AcadNusx"/>
    </font>
    <font>
      <sz val="10"/>
      <name val="Sylfaen"/>
      <family val="1"/>
    </font>
    <font>
      <b/>
      <sz val="16"/>
      <name val="Sylfaen"/>
      <family val="1"/>
    </font>
    <font>
      <sz val="14"/>
      <name val="Sylfaen"/>
      <family val="1"/>
    </font>
    <font>
      <sz val="13"/>
      <name val="Sylfaen"/>
      <family val="1"/>
    </font>
    <font>
      <sz val="12"/>
      <name val="Sylfaen"/>
      <family val="1"/>
    </font>
    <font>
      <sz val="9"/>
      <name val="Sylfaen"/>
      <family val="1"/>
    </font>
    <font>
      <b/>
      <sz val="10"/>
      <name val="Sylfaen"/>
      <family val="1"/>
    </font>
    <font>
      <b/>
      <sz val="12"/>
      <name val="Sylfaen"/>
      <family val="1"/>
    </font>
    <font>
      <b/>
      <sz val="8"/>
      <name val="Sylfaen"/>
      <family val="1"/>
    </font>
    <font>
      <b/>
      <sz val="9"/>
      <name val="Sylfaen"/>
      <family val="1"/>
    </font>
    <font>
      <sz val="8"/>
      <color indexed="21"/>
      <name val="Sylfaen"/>
      <family val="1"/>
    </font>
    <font>
      <sz val="9"/>
      <color indexed="12"/>
      <name val="Sylfaen"/>
      <family val="1"/>
    </font>
    <font>
      <sz val="8"/>
      <color indexed="10"/>
      <name val="Sylfaen"/>
      <family val="1"/>
    </font>
    <font>
      <sz val="8"/>
      <name val="Sylfaen"/>
      <family val="1"/>
    </font>
    <font>
      <sz val="9"/>
      <color indexed="8"/>
      <name val="Sylfaen"/>
      <family val="1"/>
    </font>
    <font>
      <sz val="9"/>
      <color indexed="10"/>
      <name val="Sylfaen"/>
      <family val="1"/>
    </font>
    <font>
      <sz val="10"/>
      <color indexed="8"/>
      <name val="Sylfaen"/>
      <family val="1"/>
    </font>
    <font>
      <b/>
      <sz val="11.5"/>
      <name val="Sylfaen"/>
      <family val="1"/>
    </font>
    <font>
      <b/>
      <sz val="14"/>
      <name val="Sylfaen"/>
      <family val="1"/>
    </font>
    <font>
      <sz val="10"/>
      <name val="Arial"/>
      <family val="2"/>
    </font>
    <font>
      <b/>
      <sz val="15"/>
      <name val="Sylfaen"/>
      <family val="1"/>
    </font>
    <font>
      <b/>
      <sz val="13"/>
      <name val="Sylfaen"/>
      <family val="1"/>
    </font>
    <font>
      <sz val="13.5"/>
      <name val="Sylfaen"/>
      <family val="1"/>
    </font>
    <font>
      <sz val="11"/>
      <name val="Sylfaen"/>
      <family val="1"/>
    </font>
    <font>
      <b/>
      <sz val="16"/>
      <color indexed="8"/>
      <name val="Sylfaen"/>
      <family val="1"/>
    </font>
    <font>
      <b/>
      <sz val="12"/>
      <name val="Times New Roman"/>
      <family val="1"/>
    </font>
    <font>
      <sz val="11"/>
      <name val="Times New Roman"/>
      <family val="1"/>
    </font>
    <font>
      <sz val="10"/>
      <name val="Times New Roman"/>
      <family val="1"/>
    </font>
    <font>
      <sz val="12"/>
      <color indexed="12"/>
      <name val="Sylfaen"/>
      <family val="1"/>
    </font>
    <font>
      <b/>
      <sz val="11"/>
      <name val="Sylfaen"/>
      <family val="1"/>
    </font>
    <font>
      <sz val="10"/>
      <color theme="1"/>
      <name val="Sylfaen"/>
      <family val="1"/>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2">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bottom style="thin">
        <color indexed="22"/>
      </bottom>
      <diagonal/>
    </border>
    <border>
      <left/>
      <right style="thin">
        <color indexed="64"/>
      </right>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style="thin">
        <color indexed="64"/>
      </left>
      <right/>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22"/>
      </top>
      <bottom style="thin">
        <color indexed="55"/>
      </bottom>
      <diagonal/>
    </border>
    <border>
      <left style="thin">
        <color indexed="64"/>
      </left>
      <right style="thin">
        <color indexed="64"/>
      </right>
      <top style="thin">
        <color indexed="22"/>
      </top>
      <bottom style="thin">
        <color indexed="55"/>
      </bottom>
      <diagonal/>
    </border>
    <border>
      <left/>
      <right style="thin">
        <color indexed="64"/>
      </right>
      <top style="thin">
        <color indexed="22"/>
      </top>
      <bottom style="thin">
        <color indexed="55"/>
      </bottom>
      <diagonal/>
    </border>
    <border>
      <left style="thin">
        <color indexed="64"/>
      </left>
      <right style="thin">
        <color indexed="64"/>
      </right>
      <top style="thin">
        <color indexed="22"/>
      </top>
      <bottom/>
      <diagonal/>
    </border>
    <border>
      <left style="thin">
        <color indexed="64"/>
      </left>
      <right/>
      <top style="thin">
        <color indexed="22"/>
      </top>
      <bottom/>
      <diagonal/>
    </border>
    <border>
      <left/>
      <right style="thin">
        <color indexed="64"/>
      </right>
      <top style="thin">
        <color indexed="22"/>
      </top>
      <bottom/>
      <diagonal/>
    </border>
    <border>
      <left style="thin">
        <color indexed="64"/>
      </left>
      <right/>
      <top style="thin">
        <color indexed="55"/>
      </top>
      <bottom style="thin">
        <color indexed="64"/>
      </bottom>
      <diagonal/>
    </border>
    <border>
      <left/>
      <right style="thin">
        <color indexed="64"/>
      </right>
      <top style="thin">
        <color indexed="55"/>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64"/>
      </bottom>
      <diagonal/>
    </border>
    <border>
      <left style="thin">
        <color indexed="64"/>
      </left>
      <right/>
      <top style="thin">
        <color indexed="22"/>
      </top>
      <bottom style="thin">
        <color theme="0" tint="-0.34998626667073579"/>
      </bottom>
      <diagonal/>
    </border>
    <border>
      <left style="thin">
        <color indexed="64"/>
      </left>
      <right style="thin">
        <color indexed="64"/>
      </right>
      <top style="thin">
        <color indexed="22"/>
      </top>
      <bottom style="thin">
        <color theme="0" tint="-0.34998626667073579"/>
      </bottom>
      <diagonal/>
    </border>
    <border>
      <left/>
      <right style="thin">
        <color indexed="64"/>
      </right>
      <top style="thin">
        <color indexed="22"/>
      </top>
      <bottom style="thin">
        <color theme="0" tint="-0.34998626667073579"/>
      </bottom>
      <diagonal/>
    </border>
    <border>
      <left style="thin">
        <color indexed="64"/>
      </left>
      <right style="thin">
        <color indexed="64"/>
      </right>
      <top style="thin">
        <color indexed="22"/>
      </top>
      <bottom style="thin">
        <color theme="0" tint="-0.24994659260841701"/>
      </bottom>
      <diagonal/>
    </border>
    <border>
      <left style="thin">
        <color indexed="64"/>
      </left>
      <right/>
      <top style="thin">
        <color indexed="22"/>
      </top>
      <bottom style="thin">
        <color theme="0" tint="-0.24994659260841701"/>
      </bottom>
      <diagonal/>
    </border>
    <border>
      <left/>
      <right style="thin">
        <color indexed="64"/>
      </right>
      <top style="thin">
        <color indexed="22"/>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diagonal/>
    </border>
    <border>
      <left style="thin">
        <color indexed="64"/>
      </left>
      <right style="thin">
        <color indexed="64"/>
      </right>
      <top style="thin">
        <color theme="0" tint="-0.24994659260841701"/>
      </top>
      <bottom style="thin">
        <color indexed="22"/>
      </bottom>
      <diagonal/>
    </border>
    <border>
      <left/>
      <right style="thin">
        <color indexed="64"/>
      </right>
      <top style="thin">
        <color theme="0" tint="-0.24994659260841701"/>
      </top>
      <bottom style="thin">
        <color indexed="22"/>
      </bottom>
      <diagonal/>
    </border>
    <border>
      <left style="thin">
        <color indexed="64"/>
      </left>
      <right style="thin">
        <color indexed="64"/>
      </right>
      <top style="thin">
        <color theme="0" tint="-0.34998626667073579"/>
      </top>
      <bottom style="thin">
        <color indexed="22"/>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s>
  <cellStyleXfs count="14">
    <xf numFmtId="0" fontId="0" fillId="0" borderId="0"/>
    <xf numFmtId="164" fontId="29" fillId="0" borderId="0" applyFont="0" applyFill="0" applyBorder="0" applyAlignment="0" applyProtection="0"/>
    <xf numFmtId="0" fontId="2" fillId="0" borderId="1">
      <alignment horizontal="center" vertical="center"/>
    </xf>
    <xf numFmtId="0" fontId="3" fillId="0" borderId="0"/>
    <xf numFmtId="0" fontId="29" fillId="0" borderId="0"/>
    <xf numFmtId="0" fontId="1" fillId="0" borderId="0"/>
    <xf numFmtId="0" fontId="29" fillId="0" borderId="0"/>
    <xf numFmtId="0" fontId="29" fillId="0" borderId="0"/>
    <xf numFmtId="0" fontId="29" fillId="0" borderId="0"/>
    <xf numFmtId="165"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0" fontId="8" fillId="0" borderId="0"/>
  </cellStyleXfs>
  <cellXfs count="379">
    <xf numFmtId="0" fontId="0" fillId="0" borderId="0" xfId="0"/>
    <xf numFmtId="169" fontId="0" fillId="0" borderId="0" xfId="0" applyNumberFormat="1"/>
    <xf numFmtId="0" fontId="5" fillId="0" borderId="0" xfId="0" applyFont="1"/>
    <xf numFmtId="0" fontId="6" fillId="0" borderId="0" xfId="0" applyFont="1" applyFill="1" applyAlignment="1">
      <alignment horizontal="right" vertical="center"/>
    </xf>
    <xf numFmtId="170" fontId="1" fillId="0" borderId="0" xfId="0" applyNumberFormat="1" applyFont="1" applyFill="1"/>
    <xf numFmtId="174" fontId="1" fillId="0" borderId="0" xfId="0" applyNumberFormat="1" applyFont="1" applyFill="1"/>
    <xf numFmtId="0" fontId="10" fillId="0" borderId="0" xfId="0" applyFont="1"/>
    <xf numFmtId="0" fontId="11" fillId="0" borderId="0" xfId="0" applyFont="1" applyAlignment="1">
      <alignment vertical="center"/>
    </xf>
    <xf numFmtId="0" fontId="13" fillId="0" borderId="0" xfId="0" applyFont="1" applyFill="1" applyAlignment="1">
      <alignment horizontal="right" vertical="center"/>
    </xf>
    <xf numFmtId="49" fontId="15" fillId="0" borderId="2"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0" xfId="0" applyFont="1"/>
    <xf numFmtId="0" fontId="17" fillId="0" borderId="0" xfId="0" applyFont="1"/>
    <xf numFmtId="172" fontId="19" fillId="0" borderId="4" xfId="0" applyNumberFormat="1" applyFont="1" applyBorder="1" applyAlignment="1">
      <alignment horizontal="center" vertical="center"/>
    </xf>
    <xf numFmtId="49" fontId="18" fillId="0" borderId="5" xfId="0" applyNumberFormat="1" applyFont="1" applyBorder="1" applyAlignment="1">
      <alignment horizontal="center" vertical="center"/>
    </xf>
    <xf numFmtId="0" fontId="20" fillId="0" borderId="6" xfId="0" applyFont="1" applyFill="1" applyBorder="1" applyAlignment="1">
      <alignment horizontal="left" vertical="center" wrapText="1" indent="1"/>
    </xf>
    <xf numFmtId="173" fontId="15" fillId="0" borderId="1" xfId="0" applyNumberFormat="1" applyFont="1" applyBorder="1" applyAlignment="1">
      <alignment horizontal="center" vertical="center"/>
    </xf>
    <xf numFmtId="49" fontId="18" fillId="0" borderId="7" xfId="0" applyNumberFormat="1" applyFont="1" applyBorder="1" applyAlignment="1">
      <alignment horizontal="center" vertical="center"/>
    </xf>
    <xf numFmtId="0" fontId="21" fillId="0" borderId="8" xfId="0" applyFont="1" applyFill="1" applyBorder="1" applyAlignment="1">
      <alignment horizontal="left" vertical="center" wrapText="1" indent="1"/>
    </xf>
    <xf numFmtId="172" fontId="15" fillId="0" borderId="9" xfId="0" applyNumberFormat="1" applyFont="1" applyBorder="1" applyAlignment="1">
      <alignment horizontal="center" vertical="center"/>
    </xf>
    <xf numFmtId="0" fontId="22" fillId="0" borderId="8" xfId="0" applyFont="1" applyFill="1" applyBorder="1" applyAlignment="1">
      <alignment horizontal="left" vertical="center" wrapText="1" indent="2"/>
    </xf>
    <xf numFmtId="49" fontId="23" fillId="0" borderId="7" xfId="0" applyNumberFormat="1" applyFont="1" applyBorder="1" applyAlignment="1">
      <alignment horizontal="center" vertical="center"/>
    </xf>
    <xf numFmtId="0" fontId="21" fillId="0" borderId="10" xfId="0" applyFont="1" applyFill="1" applyBorder="1" applyAlignment="1">
      <alignment horizontal="left" vertical="center" wrapText="1" indent="1"/>
    </xf>
    <xf numFmtId="172" fontId="15" fillId="0" borderId="11" xfId="0" applyNumberFormat="1" applyFont="1" applyBorder="1" applyAlignment="1">
      <alignment horizontal="center" vertical="center"/>
    </xf>
    <xf numFmtId="49" fontId="23" fillId="0" borderId="2" xfId="0" applyNumberFormat="1" applyFont="1" applyBorder="1" applyAlignment="1">
      <alignment horizontal="center" vertical="center"/>
    </xf>
    <xf numFmtId="0" fontId="10" fillId="0" borderId="3" xfId="0" applyNumberFormat="1" applyFont="1" applyBorder="1" applyAlignment="1">
      <alignment horizontal="left" vertical="center" wrapText="1"/>
    </xf>
    <xf numFmtId="172" fontId="15" fillId="0" borderId="3" xfId="0" applyNumberFormat="1" applyFont="1" applyBorder="1" applyAlignment="1">
      <alignment horizontal="center" vertical="center"/>
    </xf>
    <xf numFmtId="172" fontId="24" fillId="0" borderId="9" xfId="0" applyNumberFormat="1" applyFont="1" applyBorder="1" applyAlignment="1">
      <alignment horizontal="center" vertical="center"/>
    </xf>
    <xf numFmtId="172" fontId="25" fillId="0" borderId="9" xfId="0" applyNumberFormat="1" applyFont="1" applyBorder="1" applyAlignment="1">
      <alignment horizontal="center" vertical="center"/>
    </xf>
    <xf numFmtId="172" fontId="15" fillId="0" borderId="12" xfId="0" applyNumberFormat="1" applyFont="1" applyBorder="1" applyAlignment="1">
      <alignment horizontal="center" vertical="center"/>
    </xf>
    <xf numFmtId="49" fontId="18" fillId="0" borderId="13" xfId="0" applyNumberFormat="1" applyFont="1" applyBorder="1" applyAlignment="1">
      <alignment horizontal="center" vertical="center"/>
    </xf>
    <xf numFmtId="0" fontId="16" fillId="0" borderId="0" xfId="0" applyFont="1" applyAlignment="1">
      <alignment horizontal="center" vertical="center"/>
    </xf>
    <xf numFmtId="49" fontId="23" fillId="0" borderId="2" xfId="0" applyNumberFormat="1" applyFont="1" applyFill="1" applyBorder="1" applyAlignment="1">
      <alignment horizontal="center" vertical="center"/>
    </xf>
    <xf numFmtId="0" fontId="10" fillId="0" borderId="3" xfId="0" applyNumberFormat="1" applyFont="1" applyFill="1" applyBorder="1" applyAlignment="1">
      <alignment horizontal="left" vertical="center" wrapText="1"/>
    </xf>
    <xf numFmtId="49" fontId="23" fillId="0" borderId="13" xfId="0" applyNumberFormat="1" applyFont="1" applyBorder="1" applyAlignment="1">
      <alignment horizontal="center" vertical="center"/>
    </xf>
    <xf numFmtId="172" fontId="15" fillId="0" borderId="4" xfId="0" applyNumberFormat="1" applyFont="1" applyBorder="1" applyAlignment="1">
      <alignment horizontal="center" vertical="center"/>
    </xf>
    <xf numFmtId="173" fontId="15" fillId="0" borderId="6" xfId="0" applyNumberFormat="1" applyFont="1" applyBorder="1" applyAlignment="1">
      <alignment horizontal="center" vertical="center"/>
    </xf>
    <xf numFmtId="0" fontId="16" fillId="0" borderId="3" xfId="0" applyFont="1" applyFill="1" applyBorder="1" applyAlignment="1">
      <alignment vertical="center" wrapText="1"/>
    </xf>
    <xf numFmtId="172" fontId="19" fillId="0" borderId="3" xfId="0" applyNumberFormat="1" applyFont="1" applyBorder="1" applyAlignment="1">
      <alignment horizontal="center" vertical="center"/>
    </xf>
    <xf numFmtId="0" fontId="10" fillId="0" borderId="3" xfId="0" applyNumberFormat="1" applyFont="1" applyFill="1" applyBorder="1" applyAlignment="1">
      <alignment vertical="center" wrapText="1"/>
    </xf>
    <xf numFmtId="172" fontId="25" fillId="0" borderId="4" xfId="0" applyNumberFormat="1" applyFont="1" applyBorder="1" applyAlignment="1">
      <alignment horizontal="center" vertical="center"/>
    </xf>
    <xf numFmtId="0" fontId="10" fillId="0" borderId="3" xfId="0" applyNumberFormat="1" applyFont="1" applyBorder="1" applyAlignment="1">
      <alignment vertical="center" wrapText="1"/>
    </xf>
    <xf numFmtId="172" fontId="15" fillId="0" borderId="4" xfId="0" applyNumberFormat="1" applyFont="1" applyFill="1" applyBorder="1" applyAlignment="1">
      <alignment horizontal="center" vertical="center"/>
    </xf>
    <xf numFmtId="172" fontId="15" fillId="0" borderId="3" xfId="0" applyNumberFormat="1" applyFont="1" applyFill="1" applyBorder="1" applyAlignment="1">
      <alignment horizontal="center" vertical="center"/>
    </xf>
    <xf numFmtId="172" fontId="15" fillId="0" borderId="9" xfId="0" applyNumberFormat="1" applyFont="1" applyFill="1" applyBorder="1" applyAlignment="1">
      <alignment horizontal="center" vertical="center"/>
    </xf>
    <xf numFmtId="172" fontId="15" fillId="0" borderId="12" xfId="0" applyNumberFormat="1" applyFont="1" applyFill="1" applyBorder="1" applyAlignment="1">
      <alignment horizontal="center" vertical="center"/>
    </xf>
    <xf numFmtId="172" fontId="25" fillId="0" borderId="4" xfId="0" applyNumberFormat="1" applyFont="1" applyFill="1" applyBorder="1" applyAlignment="1">
      <alignment horizontal="center" vertical="center"/>
    </xf>
    <xf numFmtId="169" fontId="17" fillId="0" borderId="0" xfId="0" applyNumberFormat="1" applyFont="1"/>
    <xf numFmtId="49" fontId="18" fillId="0" borderId="14" xfId="0" applyNumberFormat="1" applyFont="1" applyBorder="1" applyAlignment="1">
      <alignment horizontal="center" vertical="center"/>
    </xf>
    <xf numFmtId="49" fontId="23" fillId="0" borderId="14" xfId="0" applyNumberFormat="1" applyFont="1" applyBorder="1" applyAlignment="1">
      <alignment horizontal="center" vertical="center"/>
    </xf>
    <xf numFmtId="0" fontId="13" fillId="0" borderId="0" xfId="0" applyFont="1" applyAlignment="1">
      <alignment horizontal="justify" vertical="center" wrapText="1"/>
    </xf>
    <xf numFmtId="0" fontId="7" fillId="0" borderId="0" xfId="0" applyFont="1" applyAlignment="1">
      <alignment horizontal="justify" vertical="center" wrapText="1"/>
    </xf>
    <xf numFmtId="0" fontId="21" fillId="0" borderId="15" xfId="0" applyFont="1" applyFill="1" applyBorder="1" applyAlignment="1">
      <alignment horizontal="left" vertical="center" wrapText="1" indent="1"/>
    </xf>
    <xf numFmtId="0" fontId="22" fillId="0" borderId="15" xfId="0" applyFont="1" applyFill="1" applyBorder="1" applyAlignment="1">
      <alignment horizontal="left" vertical="center" wrapText="1" indent="2"/>
    </xf>
    <xf numFmtId="0" fontId="22" fillId="0" borderId="10" xfId="0" applyFont="1" applyFill="1" applyBorder="1" applyAlignment="1">
      <alignment horizontal="left" vertical="center" wrapText="1" indent="2"/>
    </xf>
    <xf numFmtId="49" fontId="18" fillId="0" borderId="16" xfId="0" applyNumberFormat="1" applyFont="1" applyBorder="1" applyAlignment="1">
      <alignment horizontal="center" vertical="center"/>
    </xf>
    <xf numFmtId="172" fontId="15" fillId="0" borderId="17" xfId="0" applyNumberFormat="1" applyFont="1" applyBorder="1" applyAlignment="1">
      <alignment horizontal="center" vertical="center"/>
    </xf>
    <xf numFmtId="172" fontId="10" fillId="0" borderId="0" xfId="0" applyNumberFormat="1" applyFont="1"/>
    <xf numFmtId="0" fontId="23" fillId="0" borderId="2" xfId="0" applyNumberFormat="1" applyFont="1" applyBorder="1" applyAlignment="1">
      <alignment horizontal="center" vertical="center"/>
    </xf>
    <xf numFmtId="0" fontId="23" fillId="0" borderId="2" xfId="0" applyNumberFormat="1" applyFont="1" applyFill="1" applyBorder="1" applyAlignment="1">
      <alignment horizontal="center" vertical="center"/>
    </xf>
    <xf numFmtId="49" fontId="18" fillId="0" borderId="18" xfId="0" applyNumberFormat="1" applyFont="1" applyBorder="1" applyAlignment="1">
      <alignment horizontal="center" vertical="center"/>
    </xf>
    <xf numFmtId="0" fontId="21" fillId="0" borderId="19" xfId="0" applyFont="1" applyFill="1" applyBorder="1" applyAlignment="1">
      <alignment horizontal="left" vertical="center" wrapText="1" indent="1"/>
    </xf>
    <xf numFmtId="172" fontId="15" fillId="0" borderId="20" xfId="0" applyNumberFormat="1" applyFont="1" applyBorder="1" applyAlignment="1">
      <alignment horizontal="center" vertical="center"/>
    </xf>
    <xf numFmtId="0" fontId="22" fillId="0" borderId="19" xfId="0" applyFont="1" applyFill="1" applyBorder="1" applyAlignment="1">
      <alignment horizontal="left" vertical="center" wrapText="1" indent="2"/>
    </xf>
    <xf numFmtId="0" fontId="21" fillId="0" borderId="21" xfId="0" applyFont="1" applyFill="1" applyBorder="1" applyAlignment="1">
      <alignment horizontal="left" vertical="center" wrapText="1" indent="1"/>
    </xf>
    <xf numFmtId="49" fontId="18" fillId="0" borderId="34" xfId="0" applyNumberFormat="1" applyFont="1" applyBorder="1" applyAlignment="1">
      <alignment horizontal="center" vertical="center"/>
    </xf>
    <xf numFmtId="0" fontId="21" fillId="0" borderId="35" xfId="0" applyFont="1" applyFill="1" applyBorder="1" applyAlignment="1">
      <alignment horizontal="left" vertical="center" wrapText="1" indent="1"/>
    </xf>
    <xf numFmtId="172" fontId="15" fillId="0" borderId="36" xfId="0" applyNumberFormat="1" applyFont="1" applyBorder="1" applyAlignment="1">
      <alignment horizontal="center" vertical="center"/>
    </xf>
    <xf numFmtId="0" fontId="22" fillId="0" borderId="35" xfId="0" applyFont="1" applyFill="1" applyBorder="1" applyAlignment="1">
      <alignment horizontal="left" vertical="center" wrapText="1" indent="2"/>
    </xf>
    <xf numFmtId="0" fontId="21" fillId="0" borderId="6" xfId="0" applyFont="1" applyFill="1" applyBorder="1" applyAlignment="1">
      <alignment horizontal="left" vertical="center" wrapText="1" indent="1"/>
    </xf>
    <xf numFmtId="0" fontId="21" fillId="0" borderId="37" xfId="0" applyFont="1" applyFill="1" applyBorder="1" applyAlignment="1">
      <alignment horizontal="left" vertical="center" wrapText="1" indent="1"/>
    </xf>
    <xf numFmtId="0" fontId="10" fillId="0" borderId="0" xfId="0" applyFont="1" applyAlignment="1">
      <alignment horizontal="justify"/>
    </xf>
    <xf numFmtId="0" fontId="16" fillId="0" borderId="3" xfId="0" applyNumberFormat="1" applyFont="1" applyFill="1" applyBorder="1" applyAlignment="1">
      <alignment horizontal="left" vertical="center" wrapText="1"/>
    </xf>
    <xf numFmtId="0" fontId="10" fillId="0" borderId="3" xfId="0" applyFont="1" applyFill="1" applyBorder="1" applyAlignment="1">
      <alignment vertical="center" wrapText="1"/>
    </xf>
    <xf numFmtId="0" fontId="26" fillId="0" borderId="3" xfId="13" applyFont="1" applyFill="1" applyBorder="1" applyAlignment="1" applyProtection="1">
      <alignment horizontal="left" vertical="center" wrapText="1"/>
    </xf>
    <xf numFmtId="0" fontId="18" fillId="0" borderId="2" xfId="0" applyNumberFormat="1" applyFont="1" applyFill="1" applyBorder="1" applyAlignment="1">
      <alignment horizontal="center" vertical="center"/>
    </xf>
    <xf numFmtId="172" fontId="19" fillId="0" borderId="3" xfId="0" applyNumberFormat="1" applyFont="1" applyFill="1" applyBorder="1" applyAlignment="1">
      <alignment horizontal="center" vertical="center"/>
    </xf>
    <xf numFmtId="49" fontId="18" fillId="0" borderId="5" xfId="0" applyNumberFormat="1" applyFont="1" applyFill="1" applyBorder="1" applyAlignment="1">
      <alignment horizontal="center" vertical="center"/>
    </xf>
    <xf numFmtId="173" fontId="15" fillId="0" borderId="6" xfId="0" applyNumberFormat="1" applyFont="1" applyFill="1" applyBorder="1" applyAlignment="1">
      <alignment horizontal="center" vertical="center"/>
    </xf>
    <xf numFmtId="49" fontId="18" fillId="0" borderId="7" xfId="0" applyNumberFormat="1" applyFont="1" applyFill="1" applyBorder="1" applyAlignment="1">
      <alignment horizontal="center" vertical="center"/>
    </xf>
    <xf numFmtId="49" fontId="18" fillId="0" borderId="13" xfId="0" applyNumberFormat="1" applyFont="1" applyFill="1" applyBorder="1" applyAlignment="1">
      <alignment horizontal="center" vertical="center"/>
    </xf>
    <xf numFmtId="173" fontId="15" fillId="0" borderId="1" xfId="0" applyNumberFormat="1" applyFont="1" applyFill="1" applyBorder="1" applyAlignment="1">
      <alignment horizontal="center" vertical="center"/>
    </xf>
    <xf numFmtId="49" fontId="23" fillId="0" borderId="7" xfId="0" applyNumberFormat="1" applyFont="1" applyFill="1" applyBorder="1" applyAlignment="1">
      <alignment horizontal="center" vertical="center"/>
    </xf>
    <xf numFmtId="0" fontId="23" fillId="0" borderId="3" xfId="0" applyNumberFormat="1" applyFont="1" applyFill="1" applyBorder="1" applyAlignment="1">
      <alignment horizontal="center" vertical="center"/>
    </xf>
    <xf numFmtId="0" fontId="10" fillId="0" borderId="0" xfId="0" applyFont="1" applyFill="1"/>
    <xf numFmtId="49" fontId="18" fillId="0" borderId="38" xfId="0" applyNumberFormat="1" applyFont="1" applyFill="1" applyBorder="1" applyAlignment="1">
      <alignment horizontal="center" vertical="center"/>
    </xf>
    <xf numFmtId="49" fontId="18" fillId="0" borderId="34" xfId="0" applyNumberFormat="1" applyFont="1" applyFill="1" applyBorder="1" applyAlignment="1">
      <alignment horizontal="center" vertical="center"/>
    </xf>
    <xf numFmtId="49" fontId="18" fillId="0" borderId="22"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xf>
    <xf numFmtId="0" fontId="15" fillId="0" borderId="3" xfId="0" applyNumberFormat="1" applyFont="1" applyFill="1" applyBorder="1" applyAlignment="1">
      <alignment horizontal="left" vertical="center" wrapText="1"/>
    </xf>
    <xf numFmtId="172" fontId="19" fillId="0" borderId="4" xfId="0" applyNumberFormat="1" applyFont="1" applyFill="1" applyBorder="1" applyAlignment="1">
      <alignment horizontal="center" vertical="center"/>
    </xf>
    <xf numFmtId="172" fontId="15" fillId="0" borderId="11" xfId="0" applyNumberFormat="1" applyFont="1" applyFill="1" applyBorder="1" applyAlignment="1">
      <alignment horizontal="center" vertical="center"/>
    </xf>
    <xf numFmtId="172" fontId="15" fillId="0" borderId="39" xfId="0" applyNumberFormat="1" applyFont="1" applyFill="1" applyBorder="1" applyAlignment="1">
      <alignment horizontal="center" vertical="center"/>
    </xf>
    <xf numFmtId="172" fontId="15" fillId="0" borderId="36" xfId="0" applyNumberFormat="1" applyFont="1" applyFill="1" applyBorder="1" applyAlignment="1">
      <alignment horizontal="center" vertical="center"/>
    </xf>
    <xf numFmtId="172" fontId="15" fillId="0" borderId="23" xfId="0" applyNumberFormat="1" applyFont="1" applyFill="1" applyBorder="1" applyAlignment="1">
      <alignment horizontal="center" vertical="center"/>
    </xf>
    <xf numFmtId="172" fontId="15" fillId="0" borderId="1" xfId="0" applyNumberFormat="1" applyFont="1" applyFill="1" applyBorder="1" applyAlignment="1">
      <alignment horizontal="center" vertical="center"/>
    </xf>
    <xf numFmtId="0" fontId="40" fillId="0" borderId="3" xfId="0" applyNumberFormat="1" applyFont="1" applyFill="1" applyBorder="1" applyAlignment="1">
      <alignment horizontal="left" vertical="center" wrapText="1"/>
    </xf>
    <xf numFmtId="0" fontId="10" fillId="2" borderId="3" xfId="0" applyNumberFormat="1" applyFont="1" applyFill="1" applyBorder="1" applyAlignment="1">
      <alignment horizontal="left" vertical="center" wrapText="1"/>
    </xf>
    <xf numFmtId="49" fontId="23" fillId="0" borderId="22" xfId="0" applyNumberFormat="1" applyFont="1" applyBorder="1" applyAlignment="1">
      <alignment horizontal="center" vertical="center"/>
    </xf>
    <xf numFmtId="0" fontId="23" fillId="0" borderId="16" xfId="0" applyNumberFormat="1" applyFont="1" applyFill="1" applyBorder="1" applyAlignment="1">
      <alignment horizontal="center" vertical="center"/>
    </xf>
    <xf numFmtId="49" fontId="18" fillId="0" borderId="40" xfId="0" applyNumberFormat="1" applyFont="1" applyFill="1" applyBorder="1" applyAlignment="1">
      <alignment horizontal="center" vertical="center"/>
    </xf>
    <xf numFmtId="49" fontId="18" fillId="0" borderId="41" xfId="0" applyNumberFormat="1" applyFont="1" applyFill="1" applyBorder="1" applyAlignment="1">
      <alignment horizontal="center" vertical="center"/>
    </xf>
    <xf numFmtId="49" fontId="18" fillId="0" borderId="42" xfId="0" applyNumberFormat="1" applyFont="1" applyBorder="1" applyAlignment="1">
      <alignment horizontal="center" vertical="center"/>
    </xf>
    <xf numFmtId="172" fontId="15" fillId="0" borderId="39" xfId="0" applyNumberFormat="1" applyFont="1" applyBorder="1" applyAlignment="1">
      <alignment horizontal="center" vertical="center"/>
    </xf>
    <xf numFmtId="49" fontId="18" fillId="0" borderId="43" xfId="0" applyNumberFormat="1" applyFont="1" applyBorder="1" applyAlignment="1">
      <alignment horizontal="center" vertical="center"/>
    </xf>
    <xf numFmtId="0" fontId="21" fillId="0" borderId="44" xfId="0" applyFont="1" applyFill="1" applyBorder="1" applyAlignment="1">
      <alignment horizontal="left" vertical="center" wrapText="1" indent="1"/>
    </xf>
    <xf numFmtId="172" fontId="15" fillId="0" borderId="45" xfId="0" applyNumberFormat="1" applyFont="1" applyBorder="1" applyAlignment="1">
      <alignment horizontal="center" vertical="center"/>
    </xf>
    <xf numFmtId="49" fontId="18" fillId="0" borderId="24" xfId="0" applyNumberFormat="1" applyFont="1" applyFill="1" applyBorder="1" applyAlignment="1">
      <alignment horizontal="center" vertical="center"/>
    </xf>
    <xf numFmtId="172" fontId="15" fillId="0" borderId="25" xfId="0" applyNumberFormat="1" applyFont="1" applyFill="1" applyBorder="1" applyAlignment="1">
      <alignment horizontal="center" vertical="center"/>
    </xf>
    <xf numFmtId="0" fontId="21" fillId="0" borderId="3" xfId="0" applyFont="1" applyFill="1" applyBorder="1" applyAlignment="1">
      <alignment horizontal="left" vertical="center" wrapText="1" indent="1"/>
    </xf>
    <xf numFmtId="49" fontId="18" fillId="0" borderId="46" xfId="0" applyNumberFormat="1" applyFont="1" applyBorder="1" applyAlignment="1">
      <alignment horizontal="center" vertical="center"/>
    </xf>
    <xf numFmtId="0" fontId="21" fillId="0" borderId="47" xfId="0" applyFont="1" applyFill="1" applyBorder="1" applyAlignment="1">
      <alignment horizontal="left" vertical="center" wrapText="1" indent="1"/>
    </xf>
    <xf numFmtId="172" fontId="15" fillId="0" borderId="48" xfId="0" applyNumberFormat="1" applyFont="1" applyBorder="1" applyAlignment="1">
      <alignment horizontal="center" vertical="center"/>
    </xf>
    <xf numFmtId="49" fontId="18" fillId="0" borderId="38" xfId="0" applyNumberFormat="1" applyFont="1" applyBorder="1" applyAlignment="1">
      <alignment horizontal="center" vertical="center"/>
    </xf>
    <xf numFmtId="0" fontId="10" fillId="0" borderId="0" xfId="4" applyFont="1"/>
    <xf numFmtId="0" fontId="13" fillId="0" borderId="0" xfId="4" applyFont="1" applyAlignment="1">
      <alignment vertical="center" wrapText="1"/>
    </xf>
    <xf numFmtId="0" fontId="14" fillId="0" borderId="3" xfId="4" applyFont="1" applyBorder="1" applyAlignment="1">
      <alignment horizontal="center" vertical="center" wrapText="1"/>
    </xf>
    <xf numFmtId="175" fontId="17" fillId="0" borderId="3" xfId="4" applyNumberFormat="1" applyFont="1" applyBorder="1" applyAlignment="1">
      <alignment vertical="center" wrapText="1"/>
    </xf>
    <xf numFmtId="175" fontId="17" fillId="0" borderId="3" xfId="1" applyNumberFormat="1" applyFont="1" applyBorder="1" applyAlignment="1">
      <alignment vertical="center"/>
    </xf>
    <xf numFmtId="175" fontId="33" fillId="0" borderId="26" xfId="4" applyNumberFormat="1" applyFont="1" applyBorder="1" applyAlignment="1">
      <alignment vertical="center" wrapText="1"/>
    </xf>
    <xf numFmtId="176" fontId="10" fillId="0" borderId="0" xfId="4" applyNumberFormat="1" applyFont="1"/>
    <xf numFmtId="175" fontId="33" fillId="0" borderId="8" xfId="4" applyNumberFormat="1" applyFont="1" applyBorder="1" applyAlignment="1">
      <alignment vertical="center" wrapText="1"/>
    </xf>
    <xf numFmtId="171" fontId="10" fillId="0" borderId="0" xfId="4" applyNumberFormat="1" applyFont="1"/>
    <xf numFmtId="175" fontId="17" fillId="0" borderId="3" xfId="4" applyNumberFormat="1" applyFont="1" applyBorder="1" applyAlignment="1">
      <alignment vertical="center"/>
    </xf>
    <xf numFmtId="175" fontId="33" fillId="0" borderId="10" xfId="4" applyNumberFormat="1" applyFont="1" applyBorder="1" applyAlignment="1">
      <alignment vertical="center" wrapText="1"/>
    </xf>
    <xf numFmtId="175" fontId="33" fillId="0" borderId="27" xfId="4" applyNumberFormat="1" applyFont="1" applyBorder="1" applyAlignment="1">
      <alignment vertical="center" wrapText="1"/>
    </xf>
    <xf numFmtId="175" fontId="33" fillId="0" borderId="8" xfId="1" applyNumberFormat="1" applyFont="1" applyBorder="1" applyAlignment="1">
      <alignment vertical="center"/>
    </xf>
    <xf numFmtId="0" fontId="10" fillId="0" borderId="0" xfId="4" applyFont="1" applyAlignment="1">
      <alignment wrapText="1"/>
    </xf>
    <xf numFmtId="175" fontId="33" fillId="0" borderId="15" xfId="4" applyNumberFormat="1" applyFont="1" applyBorder="1" applyAlignment="1">
      <alignment vertical="center" wrapText="1"/>
    </xf>
    <xf numFmtId="175" fontId="33" fillId="0" borderId="15" xfId="1" applyNumberFormat="1" applyFont="1" applyBorder="1" applyAlignment="1">
      <alignment vertical="center"/>
    </xf>
    <xf numFmtId="175" fontId="33" fillId="0" borderId="27" xfId="1" applyNumberFormat="1" applyFont="1" applyBorder="1" applyAlignment="1">
      <alignment vertical="center"/>
    </xf>
    <xf numFmtId="175" fontId="33" fillId="0" borderId="26" xfId="1" applyNumberFormat="1" applyFont="1" applyBorder="1" applyAlignment="1">
      <alignment vertical="center"/>
    </xf>
    <xf numFmtId="0" fontId="34" fillId="0" borderId="0" xfId="4" applyFont="1" applyAlignment="1" applyProtection="1">
      <alignment horizontal="left" vertical="center" wrapText="1"/>
      <protection locked="0"/>
    </xf>
    <xf numFmtId="0" fontId="29" fillId="0" borderId="0" xfId="4"/>
    <xf numFmtId="175" fontId="14" fillId="0" borderId="26" xfId="4" applyNumberFormat="1" applyFont="1" applyBorder="1" applyAlignment="1">
      <alignment vertical="center" wrapText="1"/>
    </xf>
    <xf numFmtId="175" fontId="14" fillId="0" borderId="8" xfId="4" applyNumberFormat="1" applyFont="1" applyBorder="1" applyAlignment="1">
      <alignment vertical="center" wrapText="1"/>
    </xf>
    <xf numFmtId="175" fontId="14" fillId="0" borderId="15" xfId="4" applyNumberFormat="1" applyFont="1" applyBorder="1" applyAlignment="1">
      <alignment vertical="center" wrapText="1"/>
    </xf>
    <xf numFmtId="0" fontId="14" fillId="0" borderId="0" xfId="4" applyFont="1" applyBorder="1" applyAlignment="1">
      <alignment horizontal="left" vertical="center" wrapText="1" indent="3"/>
    </xf>
    <xf numFmtId="175" fontId="14" fillId="0" borderId="0" xfId="4" applyNumberFormat="1" applyFont="1" applyBorder="1" applyAlignment="1">
      <alignment vertical="center" wrapText="1"/>
    </xf>
    <xf numFmtId="177" fontId="14" fillId="0" borderId="0" xfId="4" applyNumberFormat="1" applyFont="1" applyBorder="1" applyAlignment="1">
      <alignment horizontal="center" vertical="center"/>
    </xf>
    <xf numFmtId="175" fontId="14" fillId="0" borderId="0" xfId="4" applyNumberFormat="1" applyFont="1" applyBorder="1" applyAlignment="1">
      <alignment vertical="center"/>
    </xf>
    <xf numFmtId="0" fontId="17" fillId="0" borderId="3" xfId="4" applyFont="1" applyBorder="1" applyAlignment="1">
      <alignment horizontal="center" vertical="center"/>
    </xf>
    <xf numFmtId="0" fontId="17" fillId="0" borderId="3" xfId="4" applyFont="1" applyBorder="1" applyAlignment="1">
      <alignment vertical="center" wrapText="1"/>
    </xf>
    <xf numFmtId="0" fontId="10" fillId="0" borderId="6" xfId="4" applyFont="1" applyBorder="1" applyAlignment="1">
      <alignment horizontal="center" vertical="center"/>
    </xf>
    <xf numFmtId="0" fontId="10" fillId="0" borderId="6" xfId="4" applyFont="1" applyBorder="1" applyAlignment="1">
      <alignment horizontal="left" vertical="center" wrapText="1" indent="1"/>
    </xf>
    <xf numFmtId="175" fontId="14" fillId="0" borderId="6" xfId="4" applyNumberFormat="1" applyFont="1" applyBorder="1" applyAlignment="1">
      <alignment vertical="center" wrapText="1"/>
    </xf>
    <xf numFmtId="0" fontId="10" fillId="0" borderId="8" xfId="4" applyFont="1" applyBorder="1" applyAlignment="1">
      <alignment horizontal="center" vertical="center"/>
    </xf>
    <xf numFmtId="0" fontId="10" fillId="0" borderId="8" xfId="4" applyFont="1" applyBorder="1" applyAlignment="1">
      <alignment horizontal="left" vertical="center" wrapText="1" indent="3"/>
    </xf>
    <xf numFmtId="0" fontId="10" fillId="0" borderId="27" xfId="4" quotePrefix="1" applyFont="1" applyBorder="1" applyAlignment="1">
      <alignment horizontal="center" vertical="center"/>
    </xf>
    <xf numFmtId="0" fontId="10" fillId="0" borderId="27" xfId="4" applyFont="1" applyBorder="1" applyAlignment="1">
      <alignment horizontal="left" vertical="center" wrapText="1" indent="4"/>
    </xf>
    <xf numFmtId="175" fontId="10" fillId="0" borderId="27" xfId="4" applyNumberFormat="1" applyFont="1" applyBorder="1" applyAlignment="1">
      <alignment vertical="center" wrapText="1"/>
    </xf>
    <xf numFmtId="0" fontId="33" fillId="0" borderId="28" xfId="4" quotePrefix="1" applyFont="1" applyBorder="1" applyAlignment="1">
      <alignment horizontal="center" vertical="center"/>
    </xf>
    <xf numFmtId="0" fontId="10" fillId="0" borderId="28" xfId="4" applyFont="1" applyBorder="1" applyAlignment="1">
      <alignment horizontal="left" vertical="center" wrapText="1" indent="1"/>
    </xf>
    <xf numFmtId="175" fontId="33" fillId="0" borderId="28" xfId="4" applyNumberFormat="1" applyFont="1" applyBorder="1" applyAlignment="1">
      <alignment vertical="center" wrapText="1"/>
    </xf>
    <xf numFmtId="0" fontId="33" fillId="0" borderId="35" xfId="4" quotePrefix="1" applyFont="1" applyBorder="1" applyAlignment="1">
      <alignment horizontal="center" vertical="center"/>
    </xf>
    <xf numFmtId="0" fontId="10" fillId="0" borderId="35" xfId="4" applyFont="1" applyBorder="1" applyAlignment="1">
      <alignment horizontal="left" vertical="center" wrapText="1" indent="2"/>
    </xf>
    <xf numFmtId="175" fontId="10" fillId="0" borderId="35" xfId="4" applyNumberFormat="1" applyFont="1" applyBorder="1" applyAlignment="1">
      <alignment vertical="center" wrapText="1"/>
    </xf>
    <xf numFmtId="0" fontId="33" fillId="0" borderId="6" xfId="4" quotePrefix="1" applyFont="1" applyBorder="1" applyAlignment="1">
      <alignment horizontal="center" vertical="center"/>
    </xf>
    <xf numFmtId="0" fontId="10" fillId="0" borderId="6" xfId="4" applyFont="1" applyBorder="1" applyAlignment="1">
      <alignment horizontal="left" vertical="center" wrapText="1" indent="2"/>
    </xf>
    <xf numFmtId="175" fontId="10" fillId="0" borderId="6" xfId="4" applyNumberFormat="1" applyFont="1" applyBorder="1" applyAlignment="1">
      <alignment vertical="center" wrapText="1"/>
    </xf>
    <xf numFmtId="175" fontId="10" fillId="0" borderId="6" xfId="1" applyNumberFormat="1" applyFont="1" applyBorder="1" applyAlignment="1">
      <alignment vertical="center"/>
    </xf>
    <xf numFmtId="0" fontId="33" fillId="0" borderId="49" xfId="4" quotePrefix="1" applyFont="1" applyBorder="1" applyAlignment="1">
      <alignment horizontal="center" vertical="center"/>
    </xf>
    <xf numFmtId="0" fontId="10" fillId="0" borderId="49" xfId="4" applyFont="1" applyBorder="1" applyAlignment="1">
      <alignment horizontal="left" vertical="center" wrapText="1" indent="1"/>
    </xf>
    <xf numFmtId="175" fontId="33" fillId="0" borderId="49" xfId="4" applyNumberFormat="1" applyFont="1" applyBorder="1" applyAlignment="1">
      <alignment vertical="center" wrapText="1"/>
    </xf>
    <xf numFmtId="0" fontId="33" fillId="0" borderId="15" xfId="4" quotePrefix="1" applyFont="1" applyBorder="1" applyAlignment="1">
      <alignment horizontal="center" vertical="center"/>
    </xf>
    <xf numFmtId="0" fontId="10" fillId="0" borderId="15" xfId="4" applyFont="1" applyBorder="1" applyAlignment="1">
      <alignment horizontal="left" vertical="center" wrapText="1" indent="2"/>
    </xf>
    <xf numFmtId="175" fontId="10" fillId="0" borderId="15" xfId="4" applyNumberFormat="1" applyFont="1" applyBorder="1" applyAlignment="1">
      <alignment vertical="center" wrapText="1"/>
    </xf>
    <xf numFmtId="175" fontId="10" fillId="0" borderId="15" xfId="1" applyNumberFormat="1" applyFont="1" applyBorder="1" applyAlignment="1">
      <alignment vertical="center"/>
    </xf>
    <xf numFmtId="0" fontId="17" fillId="0" borderId="2" xfId="4" applyFont="1" applyBorder="1" applyAlignment="1">
      <alignment horizontal="center" vertical="center"/>
    </xf>
    <xf numFmtId="0" fontId="17" fillId="0" borderId="26" xfId="4" applyFont="1" applyBorder="1" applyAlignment="1">
      <alignment vertical="center" wrapText="1"/>
    </xf>
    <xf numFmtId="175" fontId="17" fillId="0" borderId="4" xfId="4" applyNumberFormat="1" applyFont="1" applyBorder="1" applyAlignment="1">
      <alignment vertical="center" wrapText="1"/>
    </xf>
    <xf numFmtId="0" fontId="33" fillId="0" borderId="29" xfId="4" applyFont="1" applyBorder="1" applyAlignment="1">
      <alignment horizontal="center" vertical="center"/>
    </xf>
    <xf numFmtId="0" fontId="33" fillId="0" borderId="3" xfId="4" applyFont="1" applyBorder="1" applyAlignment="1">
      <alignment horizontal="left" vertical="center" wrapText="1" indent="1"/>
    </xf>
    <xf numFmtId="175" fontId="33" fillId="0" borderId="30" xfId="4" applyNumberFormat="1" applyFont="1" applyBorder="1" applyAlignment="1">
      <alignment vertical="center" wrapText="1"/>
    </xf>
    <xf numFmtId="0" fontId="33" fillId="0" borderId="2" xfId="4" applyFont="1" applyBorder="1" applyAlignment="1">
      <alignment horizontal="center" vertical="center"/>
    </xf>
    <xf numFmtId="175" fontId="33" fillId="0" borderId="4" xfId="4" applyNumberFormat="1" applyFont="1" applyBorder="1" applyAlignment="1">
      <alignment vertical="center" wrapText="1"/>
    </xf>
    <xf numFmtId="175" fontId="33" fillId="0" borderId="3" xfId="4" applyNumberFormat="1" applyFont="1" applyBorder="1" applyAlignment="1">
      <alignment vertical="center" wrapText="1"/>
    </xf>
    <xf numFmtId="0" fontId="10" fillId="0" borderId="3" xfId="4" applyFont="1" applyBorder="1" applyAlignment="1">
      <alignment horizontal="left" vertical="center" wrapText="1" indent="2"/>
    </xf>
    <xf numFmtId="175" fontId="10" fillId="0" borderId="4" xfId="4" applyNumberFormat="1" applyFont="1" applyBorder="1" applyAlignment="1">
      <alignment vertical="center" wrapText="1"/>
    </xf>
    <xf numFmtId="175" fontId="10" fillId="0" borderId="3" xfId="4" applyNumberFormat="1" applyFont="1" applyBorder="1" applyAlignment="1">
      <alignment vertical="center" wrapText="1"/>
    </xf>
    <xf numFmtId="0" fontId="33" fillId="0" borderId="5" xfId="4" quotePrefix="1" applyFont="1" applyBorder="1" applyAlignment="1">
      <alignment horizontal="center" vertical="center"/>
    </xf>
    <xf numFmtId="175" fontId="10" fillId="0" borderId="23" xfId="4" applyNumberFormat="1" applyFont="1" applyBorder="1" applyAlignment="1">
      <alignment vertical="center" wrapText="1"/>
    </xf>
    <xf numFmtId="175" fontId="10" fillId="0" borderId="21" xfId="4" applyNumberFormat="1" applyFont="1" applyBorder="1" applyAlignment="1">
      <alignment vertical="center" wrapText="1"/>
    </xf>
    <xf numFmtId="0" fontId="33" fillId="0" borderId="31" xfId="4" applyFont="1" applyBorder="1" applyAlignment="1">
      <alignment horizontal="center" vertical="center"/>
    </xf>
    <xf numFmtId="0" fontId="10" fillId="0" borderId="26" xfId="4" applyFont="1" applyBorder="1" applyAlignment="1">
      <alignment horizontal="left" vertical="center" wrapText="1" indent="2"/>
    </xf>
    <xf numFmtId="175" fontId="10" fillId="0" borderId="32" xfId="4" applyNumberFormat="1" applyFont="1" applyBorder="1" applyAlignment="1">
      <alignment vertical="center" wrapText="1"/>
    </xf>
    <xf numFmtId="175" fontId="10" fillId="0" borderId="28" xfId="4" applyNumberFormat="1" applyFont="1" applyBorder="1" applyAlignment="1">
      <alignment vertical="center" wrapText="1"/>
    </xf>
    <xf numFmtId="0" fontId="33" fillId="0" borderId="13" xfId="4" applyFont="1" applyBorder="1" applyAlignment="1">
      <alignment horizontal="center" vertical="center"/>
    </xf>
    <xf numFmtId="175" fontId="10" fillId="0" borderId="12" xfId="4" applyNumberFormat="1" applyFont="1" applyBorder="1" applyAlignment="1">
      <alignment vertical="center" wrapText="1"/>
    </xf>
    <xf numFmtId="0" fontId="33" fillId="0" borderId="16" xfId="4" applyFont="1" applyBorder="1" applyAlignment="1">
      <alignment horizontal="center" vertical="center"/>
    </xf>
    <xf numFmtId="0" fontId="33" fillId="0" borderId="27" xfId="4" applyFont="1" applyBorder="1" applyAlignment="1">
      <alignment horizontal="left" vertical="center" wrapText="1" indent="1"/>
    </xf>
    <xf numFmtId="175" fontId="33" fillId="0" borderId="17" xfId="4" applyNumberFormat="1" applyFont="1" applyBorder="1" applyAlignment="1">
      <alignment vertical="center" wrapText="1"/>
    </xf>
    <xf numFmtId="0" fontId="33" fillId="0" borderId="14" xfId="4" quotePrefix="1" applyFont="1" applyBorder="1" applyAlignment="1">
      <alignment horizontal="center" vertical="center"/>
    </xf>
    <xf numFmtId="175" fontId="10" fillId="0" borderId="11" xfId="4" applyNumberFormat="1" applyFont="1" applyBorder="1" applyAlignment="1">
      <alignment vertical="center" wrapText="1"/>
    </xf>
    <xf numFmtId="175" fontId="10" fillId="0" borderId="10" xfId="4" applyNumberFormat="1" applyFont="1" applyBorder="1" applyAlignment="1">
      <alignment vertical="center" wrapText="1"/>
    </xf>
    <xf numFmtId="0" fontId="10" fillId="0" borderId="8" xfId="4" applyFont="1" applyBorder="1" applyAlignment="1">
      <alignment horizontal="left" vertical="center" wrapText="1" indent="2"/>
    </xf>
    <xf numFmtId="175" fontId="10" fillId="0" borderId="9" xfId="4" applyNumberFormat="1" applyFont="1" applyBorder="1" applyAlignment="1">
      <alignment vertical="center" wrapText="1"/>
    </xf>
    <xf numFmtId="175" fontId="10" fillId="0" borderId="8" xfId="4" applyNumberFormat="1" applyFont="1" applyBorder="1" applyAlignment="1">
      <alignment vertical="center" wrapText="1"/>
    </xf>
    <xf numFmtId="0" fontId="10" fillId="0" borderId="27" xfId="4" applyFont="1" applyBorder="1" applyAlignment="1">
      <alignment horizontal="left" vertical="center" wrapText="1" indent="2"/>
    </xf>
    <xf numFmtId="175" fontId="33" fillId="0" borderId="3" xfId="8" applyNumberFormat="1" applyFont="1" applyBorder="1" applyAlignment="1">
      <alignment vertical="center" wrapText="1"/>
    </xf>
    <xf numFmtId="0" fontId="33" fillId="0" borderId="16" xfId="4" quotePrefix="1" applyFont="1" applyBorder="1" applyAlignment="1">
      <alignment horizontal="center" vertical="center"/>
    </xf>
    <xf numFmtId="0" fontId="10" fillId="0" borderId="27" xfId="4" applyFont="1" applyBorder="1" applyAlignment="1">
      <alignment horizontal="left" vertical="center" indent="2"/>
    </xf>
    <xf numFmtId="175" fontId="10" fillId="0" borderId="17" xfId="4" applyNumberFormat="1" applyFont="1" applyBorder="1" applyAlignment="1">
      <alignment vertical="center" wrapText="1"/>
    </xf>
    <xf numFmtId="175" fontId="10" fillId="0" borderId="27" xfId="8" applyNumberFormat="1" applyFont="1" applyBorder="1" applyAlignment="1">
      <alignment vertical="center" wrapText="1"/>
    </xf>
    <xf numFmtId="0" fontId="14" fillId="0" borderId="3" xfId="4" applyFont="1" applyBorder="1" applyAlignment="1">
      <alignment horizontal="center" vertical="center"/>
    </xf>
    <xf numFmtId="177" fontId="39" fillId="0" borderId="30" xfId="4" applyNumberFormat="1" applyFont="1" applyBorder="1" applyAlignment="1">
      <alignment horizontal="center" vertical="center"/>
    </xf>
    <xf numFmtId="172" fontId="39" fillId="0" borderId="30" xfId="4" applyNumberFormat="1" applyFont="1" applyBorder="1" applyAlignment="1">
      <alignment horizontal="center" vertical="center"/>
    </xf>
    <xf numFmtId="177" fontId="10" fillId="0" borderId="30" xfId="4" applyNumberFormat="1" applyFont="1" applyBorder="1" applyAlignment="1">
      <alignment horizontal="center" vertical="center"/>
    </xf>
    <xf numFmtId="177" fontId="10" fillId="0" borderId="8" xfId="4" applyNumberFormat="1" applyFont="1" applyBorder="1" applyAlignment="1">
      <alignment horizontal="center" vertical="center"/>
    </xf>
    <xf numFmtId="177" fontId="10" fillId="0" borderId="15" xfId="4" applyNumberFormat="1" applyFont="1" applyBorder="1" applyAlignment="1">
      <alignment horizontal="center" vertical="center"/>
    </xf>
    <xf numFmtId="0" fontId="33" fillId="0" borderId="3" xfId="4" applyFont="1" applyBorder="1" applyAlignment="1">
      <alignment horizontal="center" vertical="center"/>
    </xf>
    <xf numFmtId="49" fontId="10" fillId="0" borderId="29" xfId="4" applyNumberFormat="1" applyFont="1" applyBorder="1" applyAlignment="1">
      <alignment horizontal="center" vertical="center"/>
    </xf>
    <xf numFmtId="0" fontId="33" fillId="0" borderId="26" xfId="7" applyFont="1" applyBorder="1" applyAlignment="1">
      <alignment vertical="center" wrapText="1"/>
    </xf>
    <xf numFmtId="49" fontId="10" fillId="0" borderId="7" xfId="4" applyNumberFormat="1" applyFont="1" applyBorder="1" applyAlignment="1">
      <alignment horizontal="center" vertical="center"/>
    </xf>
    <xf numFmtId="0" fontId="33" fillId="0" borderId="8" xfId="7" applyFont="1" applyBorder="1" applyAlignment="1">
      <alignment vertical="center" wrapText="1"/>
    </xf>
    <xf numFmtId="0" fontId="33" fillId="0" borderId="8" xfId="4" applyFont="1" applyBorder="1" applyAlignment="1">
      <alignment vertical="center" wrapText="1"/>
    </xf>
    <xf numFmtId="177" fontId="39" fillId="0" borderId="4" xfId="4" applyNumberFormat="1" applyFont="1" applyBorder="1" applyAlignment="1">
      <alignment horizontal="center" vertical="center"/>
    </xf>
    <xf numFmtId="0" fontId="33" fillId="0" borderId="26" xfId="4" applyFont="1" applyBorder="1" applyAlignment="1">
      <alignment horizontal="center" vertical="center" wrapText="1"/>
    </xf>
    <xf numFmtId="172" fontId="39" fillId="0" borderId="4" xfId="4" applyNumberFormat="1" applyFont="1" applyBorder="1" applyAlignment="1">
      <alignment horizontal="center" vertical="center"/>
    </xf>
    <xf numFmtId="0" fontId="10" fillId="0" borderId="10" xfId="4" quotePrefix="1" applyFont="1" applyBorder="1" applyAlignment="1">
      <alignment horizontal="center" vertical="center"/>
    </xf>
    <xf numFmtId="0" fontId="33" fillId="0" borderId="10" xfId="4" applyFont="1" applyBorder="1" applyAlignment="1">
      <alignment horizontal="left" vertical="center" wrapText="1" indent="1"/>
    </xf>
    <xf numFmtId="0" fontId="14" fillId="0" borderId="26" xfId="4" applyFont="1" applyBorder="1" applyAlignment="1">
      <alignment horizontal="center" vertical="center"/>
    </xf>
    <xf numFmtId="49" fontId="39" fillId="0" borderId="2" xfId="4" applyNumberFormat="1" applyFont="1" applyBorder="1" applyAlignment="1">
      <alignment horizontal="center" vertical="center"/>
    </xf>
    <xf numFmtId="177" fontId="17" fillId="0" borderId="4" xfId="4" applyNumberFormat="1" applyFont="1" applyBorder="1" applyAlignment="1">
      <alignment horizontal="center" vertical="center"/>
    </xf>
    <xf numFmtId="49" fontId="33" fillId="0" borderId="2" xfId="4" applyNumberFormat="1" applyFont="1" applyBorder="1" applyAlignment="1">
      <alignment horizontal="center" vertical="center"/>
    </xf>
    <xf numFmtId="178" fontId="33" fillId="0" borderId="4" xfId="4" applyNumberFormat="1" applyFont="1" applyBorder="1" applyAlignment="1">
      <alignment horizontal="center" vertical="center"/>
    </xf>
    <xf numFmtId="178" fontId="33" fillId="0" borderId="3" xfId="4" applyNumberFormat="1" applyFont="1" applyBorder="1" applyAlignment="1">
      <alignment horizontal="center" vertical="center"/>
    </xf>
    <xf numFmtId="49" fontId="33" fillId="0" borderId="14" xfId="4" applyNumberFormat="1" applyFont="1" applyBorder="1" applyAlignment="1">
      <alignment horizontal="center" vertical="center"/>
    </xf>
    <xf numFmtId="0" fontId="10" fillId="0" borderId="10" xfId="4" applyFont="1" applyBorder="1" applyAlignment="1">
      <alignment horizontal="left" vertical="center" wrapText="1" indent="2"/>
    </xf>
    <xf numFmtId="178" fontId="10" fillId="0" borderId="11" xfId="4" applyNumberFormat="1" applyFont="1" applyBorder="1" applyAlignment="1">
      <alignment horizontal="center" vertical="center"/>
    </xf>
    <xf numFmtId="49" fontId="33" fillId="0" borderId="7" xfId="4" applyNumberFormat="1" applyFont="1" applyBorder="1" applyAlignment="1">
      <alignment horizontal="center" vertical="center"/>
    </xf>
    <xf numFmtId="178" fontId="10" fillId="0" borderId="9" xfId="4" applyNumberFormat="1" applyFont="1" applyBorder="1" applyAlignment="1">
      <alignment horizontal="center" vertical="center"/>
    </xf>
    <xf numFmtId="0" fontId="33" fillId="0" borderId="8" xfId="4" applyFont="1" applyBorder="1" applyAlignment="1">
      <alignment horizontal="left" vertical="center" wrapText="1" indent="1"/>
    </xf>
    <xf numFmtId="175" fontId="17" fillId="0" borderId="4" xfId="4" applyNumberFormat="1" applyFont="1" applyBorder="1" applyAlignment="1">
      <alignment horizontal="center" vertical="center"/>
    </xf>
    <xf numFmtId="175" fontId="17" fillId="0" borderId="3" xfId="4" applyNumberFormat="1" applyFont="1" applyBorder="1" applyAlignment="1">
      <alignment horizontal="center" vertical="center"/>
    </xf>
    <xf numFmtId="49" fontId="33" fillId="0" borderId="16" xfId="4" applyNumberFormat="1" applyFont="1" applyBorder="1" applyAlignment="1">
      <alignment horizontal="center" vertical="center"/>
    </xf>
    <xf numFmtId="175" fontId="39" fillId="0" borderId="17" xfId="4" applyNumberFormat="1" applyFont="1" applyBorder="1" applyAlignment="1">
      <alignment horizontal="center" vertical="center"/>
    </xf>
    <xf numFmtId="175" fontId="39" fillId="0" borderId="27" xfId="4" applyNumberFormat="1" applyFont="1" applyBorder="1" applyAlignment="1">
      <alignment horizontal="center" vertical="center"/>
    </xf>
    <xf numFmtId="49" fontId="33" fillId="0" borderId="31" xfId="4" applyNumberFormat="1" applyFont="1" applyBorder="1" applyAlignment="1">
      <alignment horizontal="center" vertical="center"/>
    </xf>
    <xf numFmtId="0" fontId="10" fillId="0" borderId="28" xfId="4" applyFont="1" applyBorder="1" applyAlignment="1">
      <alignment horizontal="left" vertical="center" wrapText="1" indent="2"/>
    </xf>
    <xf numFmtId="178" fontId="10" fillId="0" borderId="32" xfId="4" applyNumberFormat="1" applyFont="1" applyBorder="1" applyAlignment="1">
      <alignment horizontal="center" vertical="center"/>
    </xf>
    <xf numFmtId="49" fontId="33" fillId="0" borderId="13" xfId="4" applyNumberFormat="1" applyFont="1" applyBorder="1" applyAlignment="1">
      <alignment horizontal="center" vertical="center"/>
    </xf>
    <xf numFmtId="178" fontId="10" fillId="0" borderId="12" xfId="4" applyNumberFormat="1" applyFont="1" applyBorder="1" applyAlignment="1">
      <alignment horizontal="center" vertical="center"/>
    </xf>
    <xf numFmtId="178" fontId="10" fillId="0" borderId="4" xfId="4" applyNumberFormat="1" applyFont="1" applyBorder="1" applyAlignment="1">
      <alignment horizontal="center" vertical="center"/>
    </xf>
    <xf numFmtId="175" fontId="39" fillId="0" borderId="3" xfId="4" applyNumberFormat="1" applyFont="1" applyBorder="1" applyAlignment="1">
      <alignment horizontal="center" vertical="center"/>
    </xf>
    <xf numFmtId="0" fontId="10" fillId="0" borderId="15" xfId="4" applyFont="1" applyBorder="1" applyAlignment="1">
      <alignment horizontal="left" vertical="center" wrapText="1" indent="1"/>
    </xf>
    <xf numFmtId="175" fontId="33" fillId="0" borderId="12" xfId="4" applyNumberFormat="1" applyFont="1" applyBorder="1" applyAlignment="1">
      <alignment horizontal="center" vertical="center"/>
    </xf>
    <xf numFmtId="178" fontId="33" fillId="0" borderId="9" xfId="4" applyNumberFormat="1" applyFont="1" applyBorder="1" applyAlignment="1">
      <alignment horizontal="center" vertical="center"/>
    </xf>
    <xf numFmtId="49" fontId="33" fillId="0" borderId="22" xfId="4" applyNumberFormat="1" applyFont="1" applyBorder="1" applyAlignment="1">
      <alignment horizontal="center" vertical="center"/>
    </xf>
    <xf numFmtId="0" fontId="33" fillId="0" borderId="21" xfId="4" applyFont="1" applyBorder="1" applyAlignment="1">
      <alignment horizontal="left" vertical="center" wrapText="1" indent="1"/>
    </xf>
    <xf numFmtId="178" fontId="33" fillId="0" borderId="12" xfId="4" applyNumberFormat="1" applyFont="1" applyBorder="1" applyAlignment="1">
      <alignment horizontal="center" vertical="center"/>
    </xf>
    <xf numFmtId="49" fontId="33" fillId="0" borderId="5" xfId="4" applyNumberFormat="1" applyFont="1" applyBorder="1" applyAlignment="1">
      <alignment horizontal="center" vertical="center"/>
    </xf>
    <xf numFmtId="0" fontId="10" fillId="0" borderId="6" xfId="4" applyFont="1" applyBorder="1" applyAlignment="1">
      <alignment vertical="center" wrapText="1"/>
    </xf>
    <xf numFmtId="175" fontId="10" fillId="0" borderId="30" xfId="4" applyNumberFormat="1" applyFont="1" applyBorder="1" applyAlignment="1">
      <alignment horizontal="center" vertical="center"/>
    </xf>
    <xf numFmtId="0" fontId="33" fillId="0" borderId="28" xfId="4" applyFont="1" applyBorder="1" applyAlignment="1">
      <alignment horizontal="left" vertical="center" wrapText="1" indent="1"/>
    </xf>
    <xf numFmtId="178" fontId="33" fillId="0" borderId="32" xfId="4" applyNumberFormat="1" applyFont="1" applyBorder="1" applyAlignment="1">
      <alignment horizontal="center" vertical="center"/>
    </xf>
    <xf numFmtId="0" fontId="33" fillId="0" borderId="15" xfId="4" applyFont="1" applyBorder="1" applyAlignment="1">
      <alignment horizontal="left" vertical="center" wrapText="1" indent="1"/>
    </xf>
    <xf numFmtId="175" fontId="33" fillId="0" borderId="11" xfId="4" applyNumberFormat="1" applyFont="1" applyBorder="1" applyAlignment="1">
      <alignment horizontal="center" vertical="center"/>
    </xf>
    <xf numFmtId="178" fontId="33" fillId="0" borderId="23" xfId="4" applyNumberFormat="1" applyFont="1" applyBorder="1" applyAlignment="1">
      <alignment horizontal="center" vertical="center"/>
    </xf>
    <xf numFmtId="178" fontId="33" fillId="2" borderId="23" xfId="4" applyNumberFormat="1" applyFont="1" applyFill="1" applyBorder="1" applyAlignment="1">
      <alignment horizontal="center" vertical="center"/>
    </xf>
    <xf numFmtId="178" fontId="33" fillId="0" borderId="11" xfId="4" applyNumberFormat="1" applyFont="1" applyBorder="1" applyAlignment="1">
      <alignment horizontal="center" vertical="center"/>
    </xf>
    <xf numFmtId="175" fontId="33" fillId="0" borderId="28" xfId="1" applyNumberFormat="1" applyFont="1" applyBorder="1" applyAlignment="1">
      <alignment vertical="center"/>
    </xf>
    <xf numFmtId="175" fontId="33" fillId="0" borderId="8" xfId="1" applyNumberFormat="1" applyFont="1" applyBorder="1" applyAlignment="1">
      <alignment horizontal="right" vertical="center"/>
    </xf>
    <xf numFmtId="0" fontId="10" fillId="0" borderId="27" xfId="0" applyNumberFormat="1" applyFont="1" applyFill="1" applyBorder="1" applyAlignment="1">
      <alignment horizontal="left" vertical="center" wrapText="1"/>
    </xf>
    <xf numFmtId="172" fontId="15" fillId="0" borderId="27" xfId="0" applyNumberFormat="1" applyFont="1" applyFill="1" applyBorder="1" applyAlignment="1">
      <alignment horizontal="center" vertical="center"/>
    </xf>
    <xf numFmtId="172" fontId="15" fillId="0" borderId="27" xfId="0" applyNumberFormat="1" applyFont="1" applyBorder="1" applyAlignment="1">
      <alignment horizontal="center" vertical="center"/>
    </xf>
    <xf numFmtId="49" fontId="18" fillId="0" borderId="2" xfId="0" applyNumberFormat="1" applyFont="1" applyBorder="1" applyAlignment="1">
      <alignment horizontal="center" vertical="center"/>
    </xf>
    <xf numFmtId="0" fontId="10" fillId="0" borderId="0" xfId="5" applyFont="1"/>
    <xf numFmtId="0" fontId="13" fillId="0" borderId="0" xfId="0" applyFont="1" applyBorder="1" applyAlignment="1">
      <alignment horizontal="justify" vertical="center" wrapText="1"/>
    </xf>
    <xf numFmtId="0" fontId="10" fillId="0" borderId="0" xfId="0" applyFont="1" applyFill="1" applyAlignment="1">
      <alignment horizontal="justify" vertical="center"/>
    </xf>
    <xf numFmtId="0" fontId="10" fillId="0" borderId="0" xfId="0" applyFont="1" applyAlignment="1">
      <alignment horizontal="justify" vertical="center"/>
    </xf>
    <xf numFmtId="0" fontId="22" fillId="0" borderId="37" xfId="0" applyFont="1" applyFill="1" applyBorder="1" applyAlignment="1">
      <alignment horizontal="left" vertical="center" wrapText="1" indent="2"/>
    </xf>
    <xf numFmtId="49" fontId="18" fillId="0" borderId="22" xfId="0" applyNumberFormat="1" applyFont="1" applyBorder="1" applyAlignment="1">
      <alignment horizontal="center" vertical="center"/>
    </xf>
    <xf numFmtId="0" fontId="22" fillId="0" borderId="21" xfId="0" applyFont="1" applyFill="1" applyBorder="1" applyAlignment="1">
      <alignment horizontal="left" vertical="center" wrapText="1" indent="2"/>
    </xf>
    <xf numFmtId="172" fontId="15" fillId="0" borderId="23" xfId="0" applyNumberFormat="1" applyFont="1" applyBorder="1" applyAlignment="1">
      <alignment horizontal="center" vertical="center"/>
    </xf>
    <xf numFmtId="172" fontId="15" fillId="0" borderId="17" xfId="0" applyNumberFormat="1" applyFont="1" applyFill="1" applyBorder="1" applyAlignment="1">
      <alignment horizontal="center" vertical="center"/>
    </xf>
    <xf numFmtId="49" fontId="18" fillId="0" borderId="50" xfId="0" applyNumberFormat="1" applyFont="1" applyFill="1" applyBorder="1" applyAlignment="1">
      <alignment horizontal="center" vertical="center"/>
    </xf>
    <xf numFmtId="0" fontId="21" fillId="0" borderId="41" xfId="0" applyFont="1" applyFill="1" applyBorder="1" applyAlignment="1">
      <alignment horizontal="left" vertical="center" wrapText="1" indent="1"/>
    </xf>
    <xf numFmtId="172" fontId="15" fillId="0" borderId="51" xfId="0" applyNumberFormat="1" applyFont="1" applyFill="1" applyBorder="1" applyAlignment="1">
      <alignment horizontal="center" vertical="center"/>
    </xf>
    <xf numFmtId="172" fontId="15" fillId="0" borderId="51" xfId="0" applyNumberFormat="1" applyFont="1" applyBorder="1" applyAlignment="1">
      <alignment horizontal="center" vertical="center"/>
    </xf>
    <xf numFmtId="49" fontId="18" fillId="0" borderId="43" xfId="0" applyNumberFormat="1" applyFont="1" applyFill="1" applyBorder="1" applyAlignment="1">
      <alignment horizontal="center" vertical="center"/>
    </xf>
    <xf numFmtId="172" fontId="15" fillId="0" borderId="45" xfId="0" applyNumberFormat="1" applyFont="1" applyFill="1" applyBorder="1" applyAlignment="1">
      <alignment horizontal="center" vertical="center"/>
    </xf>
    <xf numFmtId="0" fontId="16" fillId="3" borderId="0" xfId="0" applyFont="1" applyFill="1"/>
    <xf numFmtId="0" fontId="10" fillId="0" borderId="3" xfId="0" applyNumberFormat="1" applyFont="1" applyFill="1" applyBorder="1" applyAlignment="1" applyProtection="1">
      <alignment horizontal="left" vertical="center" wrapText="1"/>
    </xf>
    <xf numFmtId="0" fontId="10" fillId="0" borderId="3" xfId="13" applyFont="1" applyFill="1" applyBorder="1" applyAlignment="1" applyProtection="1">
      <alignment horizontal="left" vertical="center" wrapText="1"/>
    </xf>
    <xf numFmtId="0" fontId="33" fillId="0" borderId="6" xfId="4" applyFont="1" applyBorder="1" applyAlignment="1">
      <alignment horizontal="left" vertical="center" wrapText="1" indent="1"/>
    </xf>
    <xf numFmtId="178" fontId="33" fillId="0" borderId="1" xfId="4" applyNumberFormat="1" applyFont="1" applyBorder="1" applyAlignment="1">
      <alignment horizontal="center" vertical="center"/>
    </xf>
    <xf numFmtId="0" fontId="31" fillId="0" borderId="0" xfId="4" applyFont="1" applyAlignment="1">
      <alignment horizontal="center" vertical="center" wrapText="1"/>
    </xf>
    <xf numFmtId="0" fontId="26" fillId="0" borderId="33" xfId="4" applyFont="1" applyBorder="1" applyAlignment="1" applyProtection="1">
      <alignment horizontal="right" vertical="center" wrapText="1"/>
      <protection locked="0"/>
    </xf>
    <xf numFmtId="0" fontId="12" fillId="0" borderId="29" xfId="4" applyFont="1" applyBorder="1" applyAlignment="1">
      <alignment horizontal="center" vertical="center" wrapText="1"/>
    </xf>
    <xf numFmtId="0" fontId="12" fillId="0" borderId="30" xfId="4" applyFont="1" applyBorder="1" applyAlignment="1">
      <alignment horizontal="center" vertical="center" wrapText="1"/>
    </xf>
    <xf numFmtId="0" fontId="12" fillId="0" borderId="16" xfId="4" applyFont="1" applyBorder="1" applyAlignment="1">
      <alignment horizontal="center" vertical="center" wrapText="1"/>
    </xf>
    <xf numFmtId="0" fontId="12" fillId="0" borderId="17" xfId="4" applyFont="1" applyBorder="1" applyAlignment="1">
      <alignment horizontal="center" vertical="center" wrapText="1"/>
    </xf>
    <xf numFmtId="0" fontId="14" fillId="0" borderId="3" xfId="4" applyFont="1" applyBorder="1" applyAlignment="1">
      <alignment horizontal="center" vertical="center" wrapText="1"/>
    </xf>
    <xf numFmtId="0" fontId="32" fillId="0" borderId="0" xfId="4" applyFont="1" applyAlignment="1">
      <alignment vertical="center" wrapText="1"/>
    </xf>
    <xf numFmtId="0" fontId="13" fillId="0" borderId="0" xfId="6" applyFont="1" applyAlignment="1">
      <alignment vertical="center" wrapText="1"/>
    </xf>
    <xf numFmtId="0" fontId="17" fillId="0" borderId="2" xfId="4" applyFont="1" applyBorder="1" applyAlignment="1">
      <alignment horizontal="left" vertical="center" wrapText="1" indent="1"/>
    </xf>
    <xf numFmtId="0" fontId="17" fillId="0" borderId="4" xfId="4" applyFont="1" applyBorder="1" applyAlignment="1">
      <alignment horizontal="left" vertical="center" wrapText="1" indent="1"/>
    </xf>
    <xf numFmtId="0" fontId="33" fillId="0" borderId="31" xfId="4" applyFont="1" applyBorder="1" applyAlignment="1">
      <alignment horizontal="left" vertical="center" wrapText="1" indent="5"/>
    </xf>
    <xf numFmtId="0" fontId="33" fillId="0" borderId="32" xfId="4" applyFont="1" applyBorder="1" applyAlignment="1">
      <alignment horizontal="left" vertical="center" wrapText="1" indent="5"/>
    </xf>
    <xf numFmtId="0" fontId="33" fillId="0" borderId="7" xfId="4" applyFont="1" applyBorder="1" applyAlignment="1">
      <alignment horizontal="left" vertical="center" wrapText="1" indent="5"/>
    </xf>
    <xf numFmtId="0" fontId="33" fillId="0" borderId="9" xfId="4" applyFont="1" applyBorder="1" applyAlignment="1">
      <alignment horizontal="left" vertical="center" wrapText="1" indent="5"/>
    </xf>
    <xf numFmtId="0" fontId="33" fillId="0" borderId="13" xfId="4" applyFont="1" applyBorder="1" applyAlignment="1">
      <alignment horizontal="left" vertical="center" wrapText="1" indent="5"/>
    </xf>
    <xf numFmtId="0" fontId="33" fillId="0" borderId="12" xfId="4" applyFont="1" applyBorder="1" applyAlignment="1">
      <alignment horizontal="left" vertical="center" wrapText="1" indent="5"/>
    </xf>
    <xf numFmtId="0" fontId="17" fillId="0" borderId="2" xfId="4" applyFont="1" applyBorder="1" applyAlignment="1">
      <alignment horizontal="left" vertical="center" wrapText="1" indent="2"/>
    </xf>
    <xf numFmtId="0" fontId="17" fillId="0" borderId="4" xfId="4" applyFont="1" applyBorder="1" applyAlignment="1">
      <alignment horizontal="left" vertical="center" wrapText="1" indent="2"/>
    </xf>
    <xf numFmtId="0" fontId="30" fillId="0" borderId="0" xfId="4" applyFont="1" applyAlignment="1">
      <alignment horizontal="center" vertical="center" wrapText="1"/>
    </xf>
    <xf numFmtId="0" fontId="28" fillId="0" borderId="0" xfId="4" applyFont="1" applyAlignment="1">
      <alignment horizontal="center" vertical="center" wrapText="1"/>
    </xf>
    <xf numFmtId="0" fontId="13" fillId="0" borderId="0" xfId="4" applyFont="1" applyAlignment="1">
      <alignment vertical="center" wrapText="1"/>
    </xf>
    <xf numFmtId="0" fontId="11" fillId="0" borderId="0" xfId="4" applyFont="1" applyAlignment="1">
      <alignment horizontal="center" vertical="center"/>
    </xf>
    <xf numFmtId="0" fontId="12" fillId="0" borderId="0" xfId="4" applyFont="1" applyAlignment="1">
      <alignment vertical="center" wrapText="1"/>
    </xf>
    <xf numFmtId="0" fontId="13" fillId="0" borderId="0" xfId="4" applyFont="1" applyAlignment="1">
      <alignment horizontal="justify" vertical="center" wrapText="1"/>
    </xf>
    <xf numFmtId="0" fontId="14" fillId="0" borderId="31" xfId="4" applyFont="1" applyBorder="1" applyAlignment="1">
      <alignment horizontal="left" vertical="center" wrapText="1" indent="3"/>
    </xf>
    <xf numFmtId="0" fontId="14" fillId="0" borderId="32" xfId="4" applyFont="1" applyBorder="1" applyAlignment="1">
      <alignment horizontal="left" vertical="center" wrapText="1" indent="3"/>
    </xf>
    <xf numFmtId="0" fontId="14" fillId="0" borderId="7" xfId="4" applyFont="1" applyBorder="1" applyAlignment="1">
      <alignment horizontal="left" vertical="center" wrapText="1" indent="3"/>
    </xf>
    <xf numFmtId="0" fontId="14" fillId="0" borderId="9" xfId="4" applyFont="1" applyBorder="1" applyAlignment="1">
      <alignment horizontal="left" vertical="center" wrapText="1" indent="3"/>
    </xf>
    <xf numFmtId="0" fontId="14" fillId="0" borderId="13" xfId="4" applyFont="1" applyBorder="1" applyAlignment="1">
      <alignment horizontal="left" vertical="center" wrapText="1" indent="3"/>
    </xf>
    <xf numFmtId="0" fontId="14" fillId="0" borderId="12" xfId="4" applyFont="1" applyBorder="1" applyAlignment="1">
      <alignment horizontal="left" vertical="center" wrapText="1" indent="3"/>
    </xf>
    <xf numFmtId="0" fontId="14" fillId="0" borderId="26" xfId="4" applyFont="1" applyBorder="1" applyAlignment="1">
      <alignment horizontal="center" vertical="center" wrapText="1"/>
    </xf>
    <xf numFmtId="0" fontId="14" fillId="0" borderId="27" xfId="4" applyFont="1" applyBorder="1" applyAlignment="1">
      <alignment horizontal="center" vertical="center" wrapText="1"/>
    </xf>
    <xf numFmtId="0" fontId="14" fillId="0" borderId="30" xfId="4" applyFont="1" applyBorder="1" applyAlignment="1">
      <alignment horizontal="center" vertical="center" wrapText="1"/>
    </xf>
    <xf numFmtId="0" fontId="14" fillId="0" borderId="17" xfId="4" applyFont="1" applyBorder="1" applyAlignment="1">
      <alignment horizontal="center" vertical="center" wrapText="1"/>
    </xf>
    <xf numFmtId="0" fontId="12" fillId="0" borderId="0" xfId="4" applyFont="1" applyAlignment="1">
      <alignment horizontal="left" vertical="center" wrapText="1"/>
    </xf>
    <xf numFmtId="0" fontId="28" fillId="0" borderId="0" xfId="4" applyFont="1" applyAlignment="1">
      <alignment horizontal="left" vertical="center" wrapText="1"/>
    </xf>
    <xf numFmtId="0" fontId="14" fillId="0" borderId="1" xfId="4" applyFont="1" applyBorder="1" applyAlignment="1">
      <alignment horizontal="center" vertical="center" wrapText="1"/>
    </xf>
    <xf numFmtId="0" fontId="33" fillId="0" borderId="13" xfId="4" applyFont="1" applyBorder="1" applyAlignment="1">
      <alignment horizontal="left" vertical="center" wrapText="1" indent="1"/>
    </xf>
    <xf numFmtId="0" fontId="33" fillId="0" borderId="12" xfId="4" applyFont="1" applyBorder="1" applyAlignment="1">
      <alignment horizontal="left" vertical="center" wrapText="1" indent="1"/>
    </xf>
    <xf numFmtId="0" fontId="39" fillId="0" borderId="2" xfId="4" applyFont="1" applyBorder="1" applyAlignment="1">
      <alignment horizontal="center" vertical="center" wrapText="1"/>
    </xf>
    <xf numFmtId="0" fontId="39" fillId="0" borderId="4" xfId="4" applyFont="1" applyBorder="1" applyAlignment="1">
      <alignment horizontal="center" vertical="center" wrapText="1"/>
    </xf>
    <xf numFmtId="0" fontId="14" fillId="0" borderId="0" xfId="4" applyFont="1" applyAlignment="1">
      <alignment vertical="center" wrapText="1"/>
    </xf>
    <xf numFmtId="0" fontId="14" fillId="0" borderId="2" xfId="4" applyFont="1" applyBorder="1" applyAlignment="1">
      <alignment horizontal="center" vertical="center" wrapText="1"/>
    </xf>
    <xf numFmtId="0" fontId="14" fillId="0" borderId="4" xfId="4" applyFont="1" applyBorder="1" applyAlignment="1">
      <alignment horizontal="center" vertical="center" wrapText="1"/>
    </xf>
    <xf numFmtId="0" fontId="17" fillId="0" borderId="2" xfId="4" applyFont="1" applyBorder="1" applyAlignment="1">
      <alignment horizontal="left" vertical="center" wrapText="1"/>
    </xf>
    <xf numFmtId="0" fontId="17" fillId="0" borderId="4" xfId="4" applyFont="1" applyBorder="1" applyAlignment="1">
      <alignment horizontal="left" vertical="center" wrapText="1"/>
    </xf>
    <xf numFmtId="0" fontId="33" fillId="0" borderId="31" xfId="4" applyFont="1" applyBorder="1" applyAlignment="1">
      <alignment horizontal="left" vertical="center" wrapText="1" indent="1"/>
    </xf>
    <xf numFmtId="0" fontId="33" fillId="0" borderId="32" xfId="4" applyFont="1" applyBorder="1" applyAlignment="1">
      <alignment horizontal="left" vertical="center" wrapText="1" indent="1"/>
    </xf>
    <xf numFmtId="0" fontId="28" fillId="0" borderId="0" xfId="4" applyFont="1" applyAlignment="1">
      <alignment horizontal="center" vertical="center"/>
    </xf>
    <xf numFmtId="0" fontId="14" fillId="0" borderId="3" xfId="4" applyFont="1" applyBorder="1" applyAlignment="1">
      <alignment horizontal="center" vertical="center"/>
    </xf>
    <xf numFmtId="0" fontId="38" fillId="0" borderId="3" xfId="4" applyFont="1" applyFill="1" applyBorder="1" applyAlignment="1">
      <alignment horizontal="left" vertical="center" wrapText="1" indent="2"/>
    </xf>
    <xf numFmtId="49" fontId="31" fillId="0" borderId="2" xfId="4" applyNumberFormat="1" applyFont="1" applyBorder="1" applyAlignment="1">
      <alignment horizontal="center" vertical="center"/>
    </xf>
    <xf numFmtId="49" fontId="31" fillId="0" borderId="4" xfId="4" applyNumberFormat="1" applyFont="1" applyBorder="1" applyAlignment="1">
      <alignment horizontal="center" vertical="center"/>
    </xf>
    <xf numFmtId="0" fontId="14" fillId="0" borderId="0" xfId="4" applyFont="1" applyAlignment="1">
      <alignment horizontal="justify" vertical="center" wrapText="1"/>
    </xf>
    <xf numFmtId="0" fontId="14" fillId="0" borderId="29" xfId="4" applyFont="1" applyBorder="1" applyAlignment="1">
      <alignment horizontal="center" vertical="center" wrapText="1"/>
    </xf>
    <xf numFmtId="0" fontId="33" fillId="0" borderId="7" xfId="4" applyFont="1" applyBorder="1" applyAlignment="1">
      <alignment horizontal="left" vertical="center" wrapText="1" indent="4"/>
    </xf>
    <xf numFmtId="0" fontId="33" fillId="0" borderId="9" xfId="4" applyFont="1" applyBorder="1" applyAlignment="1">
      <alignment horizontal="left" vertical="center" wrapText="1" indent="4"/>
    </xf>
    <xf numFmtId="0" fontId="33" fillId="0" borderId="31" xfId="4" applyFont="1" applyBorder="1" applyAlignment="1">
      <alignment horizontal="left" vertical="center" wrapText="1" indent="4"/>
    </xf>
    <xf numFmtId="0" fontId="33" fillId="0" borderId="32" xfId="4" applyFont="1" applyBorder="1" applyAlignment="1">
      <alignment horizontal="left" vertical="center" wrapText="1" indent="4"/>
    </xf>
    <xf numFmtId="0" fontId="12" fillId="0" borderId="0" xfId="4" applyFont="1" applyBorder="1" applyAlignment="1">
      <alignment horizontal="left" vertical="center" wrapText="1"/>
    </xf>
    <xf numFmtId="0" fontId="12" fillId="0" borderId="0" xfId="0" applyFont="1" applyAlignment="1">
      <alignment horizontal="justify" vertical="center" wrapText="1"/>
    </xf>
    <xf numFmtId="0" fontId="13" fillId="0" borderId="0" xfId="0" applyFont="1" applyAlignment="1">
      <alignment horizontal="justify" vertical="center" wrapText="1"/>
    </xf>
    <xf numFmtId="0" fontId="28" fillId="0" borderId="0" xfId="0" applyFont="1" applyFill="1" applyAlignment="1">
      <alignment horizontal="center" vertical="center" wrapText="1"/>
    </xf>
    <xf numFmtId="0" fontId="12" fillId="0" borderId="0" xfId="0" applyFont="1" applyFill="1" applyAlignment="1">
      <alignment vertical="center" wrapText="1"/>
    </xf>
    <xf numFmtId="0" fontId="13" fillId="0" borderId="0" xfId="0" applyFont="1" applyFill="1" applyAlignment="1">
      <alignment vertical="center" wrapText="1"/>
    </xf>
    <xf numFmtId="0" fontId="10" fillId="0" borderId="33" xfId="0" applyFont="1" applyFill="1" applyBorder="1" applyAlignment="1">
      <alignment horizontal="right" vertical="center"/>
    </xf>
    <xf numFmtId="0" fontId="13" fillId="0" borderId="0" xfId="0" applyFont="1" applyBorder="1" applyAlignment="1">
      <alignment horizontal="justify" vertical="center" wrapText="1"/>
    </xf>
    <xf numFmtId="0" fontId="27"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4" fillId="0" borderId="0" xfId="0" applyFont="1" applyFill="1" applyAlignment="1">
      <alignment horizontal="right"/>
    </xf>
    <xf numFmtId="0" fontId="10" fillId="0" borderId="29"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7" xfId="0" applyFont="1" applyFill="1" applyBorder="1" applyAlignment="1">
      <alignment horizontal="center" vertical="center"/>
    </xf>
    <xf numFmtId="0" fontId="11" fillId="0" borderId="0" xfId="0" applyFont="1" applyFill="1" applyAlignment="1">
      <alignment horizontal="center" vertical="center"/>
    </xf>
    <xf numFmtId="0" fontId="10" fillId="0" borderId="2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justify" vertical="center" wrapText="1"/>
    </xf>
    <xf numFmtId="0" fontId="12" fillId="0" borderId="0" xfId="5" applyFont="1" applyAlignment="1">
      <alignment vertical="center" wrapText="1"/>
    </xf>
    <xf numFmtId="0" fontId="9" fillId="0" borderId="0" xfId="0" applyFont="1" applyAlignment="1">
      <alignment vertical="center" wrapText="1"/>
    </xf>
    <xf numFmtId="0" fontId="0" fillId="0" borderId="0" xfId="0"/>
    <xf numFmtId="0" fontId="9" fillId="0" borderId="0" xfId="0" applyFont="1" applyAlignment="1">
      <alignment horizontal="left" vertical="center" wrapText="1" indent="6"/>
    </xf>
  </cellXfs>
  <cellStyles count="14">
    <cellStyle name="Comma 2" xfId="1"/>
    <cellStyle name="dato" xfId="2"/>
    <cellStyle name="Îáû÷íûé_ÐÎÌÀÍ--Ø-8" xfId="3"/>
    <cellStyle name="Normal" xfId="0" builtinId="0"/>
    <cellStyle name="Normal 2" xfId="4"/>
    <cellStyle name="Normal 4" xfId="5"/>
    <cellStyle name="Normal_Balansi Tavi I" xfId="6"/>
    <cellStyle name="Normal_EXP NONFA&amp;FK Tavi III-10" xfId="7"/>
    <cellStyle name="Normal_Incomes Tavi II" xfId="8"/>
    <cellStyle name="Ôèíàíñîâûé [0]_ÃËÀØÀ" xfId="9"/>
    <cellStyle name="Ôèíàíñîâûé_ÃËÀØÀ" xfId="10"/>
    <cellStyle name="Òûñÿ÷è [0]_×èàòóðà Ô" xfId="11"/>
    <cellStyle name="Òûñÿ÷è_×èàòóðà Ô" xfId="12"/>
    <cellStyle name="Обычный_2006"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1052;&#1086;&#1080;%20&#1044;&#1086;&#1082;&#1091;&#1084;&#1077;&#1085;&#1090;&#1099;\&#1044;&#1086;&#1093;&#1086;&#1076;&#1099;2000\&#1064;&#1077;&#1089;&#1088;&#1091;&#1083;&#1077;&#1073;&#1072;\&#1044;&#1054;&#1061;&#1054;&#1044;&#1067;%2004-1999%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oi%20dok/2002%20&#1041;&#1048;&#1059;&#1044;&#1046;&#1045;&#1058;&#1048;/&#1064;&#1077;&#1089;&#1088;&#1091;&#1083;&#1077;&#1073;&#1072;/12/1999%20&#1041;&#1048;&#1059;&#1044;&#1046;&#1045;&#1058;&#1048;/99%20%20&#1084;&#1080;&#1085;%20&#1089;&#1072;&#1073;,%20&#1088;&#1077;&#1079;&#1077;&#1088;&#1074;&#1080;&#10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i%20dok/2002%20&#1041;&#1048;&#1059;&#1044;&#1046;&#1045;&#1058;&#1048;/&#1064;&#1077;&#1089;&#1088;&#1091;&#1083;&#1077;&#1073;&#1072;/12/2002-12%20&#1090;&#1074;&#1080;&#1089;%20&#1096;&#1077;&#1084;&#1086;&#1089;-&#1093;&#1072;&#1088;&#1076;&#1078;&#10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oi%20dok/2003%20&#1041;&#1048;&#1059;&#1044;&#1046;&#1045;&#1058;&#1048;/&#1064;&#1077;&#1089;&#1088;&#1091;&#1083;&#1077;&#1073;&#1072;/12/shesruleba2003-I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ЗЕМЛЮ"/>
      <sheetName val="ИМУЩЕСТВО"/>
      <sheetName val="НА ПЕРЕДАЧУ ИМУЩЕСТВА"/>
      <sheetName val="ЭКОЛОГИЯ"/>
      <sheetName val="ПРИРОД, РЕСУРСИ"/>
      <sheetName val="МЕСТНЫЕ"/>
      <sheetName val="другие НЕНАЛОГОВЫЕ"/>
      <sheetName val="ПОДОХОДНЫЙ"/>
      <sheetName val="ПРИБЫЛЬ"/>
      <sheetName val="НДС"/>
      <sheetName val="НЕНАЛОГОВЫЕ"/>
      <sheetName val="ПРИВАТИЗАЦИЯ"/>
      <sheetName val="таможенний НДС"/>
      <sheetName val="таможенная пошлина"/>
      <sheetName val="таможенний акциз"/>
      <sheetName val="АКЦИЗ"/>
      <sheetName val="База2"/>
      <sheetName val="71"/>
      <sheetName val="54"/>
      <sheetName val="БАЗА"/>
      <sheetName val="районы"/>
      <sheetName val="АпрельСт"/>
      <sheetName val="АпрельСтБФ"/>
      <sheetName val="I кварталСт"/>
      <sheetName val="4твеСт"/>
      <sheetName val="АпрельДз"/>
      <sheetName val="АпрельДзБФ"/>
      <sheetName val="АпрельДзБФ (-186,5)"/>
      <sheetName val="I кварталДз"/>
      <sheetName val="4твеДз"/>
      <sheetName val="аджария"/>
      <sheetName val="сахееби"/>
      <sheetName val="ганацилеба"/>
      <sheetName val="ганацилеба 4тв"/>
      <sheetName val="Модуль2"/>
      <sheetName val="Модуль3"/>
      <sheetName val="Модуль4"/>
      <sheetName val="Модуль5"/>
      <sheetName val="Модуль7"/>
      <sheetName val="Модуль9"/>
      <sheetName val="Модуль1"/>
      <sheetName val="Модуль6"/>
      <sheetName val="Модуль8"/>
      <sheetName val="Модуль10"/>
      <sheetName val="Модуль11"/>
      <sheetName val="01-04Дз"/>
      <sheetName val="01-04Дз$"/>
      <sheetName val="01-04Дз3%"/>
      <sheetName val="05Дз"/>
      <sheetName val="05Дз$"/>
      <sheetName val="05Дз3%"/>
      <sheetName val="01,11"/>
      <sheetName val="02,12"/>
      <sheetName val="03,04,13"/>
      <sheetName val="05-09,14"/>
      <sheetName val="15"/>
      <sheetName val="16-22"/>
      <sheetName val="25"/>
      <sheetName val="25 (0)"/>
      <sheetName val="30"/>
      <sheetName val="31"/>
      <sheetName val="32"/>
      <sheetName val="04 (114)"/>
      <sheetName val="33"/>
      <sheetName val="34-35"/>
      <sheetName val="36"/>
      <sheetName val="95"/>
      <sheetName val="ШемСа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H2">
            <v>209669.90778857144</v>
          </cell>
        </row>
        <row r="3">
          <cell r="D3" t="str">
            <v>rjlb</v>
          </cell>
        </row>
        <row r="4">
          <cell r="X4">
            <v>796554.31285714277</v>
          </cell>
          <cell r="Y4">
            <v>557588.01899999997</v>
          </cell>
          <cell r="Z4">
            <v>209669.90778857144</v>
          </cell>
          <cell r="AA4">
            <v>29296.386068571432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ин резерви 5 тве "/>
      <sheetName val="чарби 5 тве"/>
      <sheetName val="мин резерви 6"/>
      <sheetName val="чарби 6"/>
      <sheetName val="чарби 7"/>
      <sheetName val="мин резерви  7"/>
      <sheetName val="чарби 8"/>
      <sheetName val="мин резерви 8 "/>
      <sheetName val="мосалоднели чарби "/>
      <sheetName val="мин резерви"/>
      <sheetName val="чарби"/>
      <sheetName val="Лист1"/>
      <sheetName val="чамонатвали"/>
      <sheetName val="реестри"/>
      <sheetName val="реестри (2)"/>
      <sheetName val="Г С"/>
      <sheetName val="гардамав"/>
      <sheetName val="Лист3"/>
      <sheetName val="капита "/>
      <sheetName val="Лист2"/>
      <sheetName val="економиа"/>
      <sheetName val="узен  резерв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2">
          <cell r="F62">
            <v>5323866</v>
          </cell>
        </row>
      </sheetData>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
      <sheetName val="гегма"/>
      <sheetName val="ФОРМА"/>
      <sheetName val="N1"/>
      <sheetName val="N1-1"/>
      <sheetName val="N1-2"/>
      <sheetName val="N1-4"/>
      <sheetName val="N1-3"/>
      <sheetName val="N1-5"/>
      <sheetName val="N2"/>
      <sheetName val="N2-1"/>
      <sheetName val="N2-2"/>
      <sheetName val="N2-3"/>
      <sheetName val="N 3"/>
      <sheetName val="N3-1"/>
      <sheetName val="N3-2"/>
      <sheetName val="N3-3"/>
      <sheetName val="N3-5"/>
      <sheetName val="N3-4"/>
      <sheetName val="N3-6"/>
      <sheetName val="N3-7"/>
      <sheetName val="N3-8"/>
      <sheetName val="N3-9"/>
      <sheetName val="дацмух назард"/>
      <sheetName val="дацмух"/>
      <sheetName val="sul"/>
      <sheetName val="2001-20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mber"/>
      <sheetName val="november"/>
      <sheetName val="december"/>
      <sheetName val="total 1"/>
      <sheetName val="ФОРМА"/>
      <sheetName val="ФОРМА (3)"/>
      <sheetName val="ФОРМА (2)"/>
      <sheetName val="ФОРМА (4)"/>
      <sheetName val="гег факти дарг"/>
      <sheetName val="total 1 (2)"/>
      <sheetName val="total 1 (3)"/>
      <sheetName val="total 1 (4)"/>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40" workbookViewId="0">
      <selection activeCell="H4" sqref="H4"/>
    </sheetView>
  </sheetViews>
  <sheetFormatPr defaultRowHeight="15"/>
  <cols>
    <col min="1" max="1" width="10.42578125" style="115" customWidth="1"/>
    <col min="2" max="2" width="55.28515625" style="115" customWidth="1"/>
    <col min="3" max="6" width="12.42578125" style="115" customWidth="1"/>
    <col min="7" max="7" width="10.5703125" style="115" bestFit="1" customWidth="1"/>
    <col min="8" max="16384" width="9.140625" style="115"/>
  </cols>
  <sheetData>
    <row r="1" spans="1:7" ht="152.25" customHeight="1"/>
    <row r="2" spans="1:7" ht="53.25" customHeight="1">
      <c r="A2" s="307" t="s">
        <v>302</v>
      </c>
      <c r="B2" s="307"/>
      <c r="C2" s="307"/>
      <c r="D2" s="307"/>
      <c r="E2" s="307"/>
      <c r="F2" s="307"/>
    </row>
    <row r="3" spans="1:7" ht="54.75" customHeight="1">
      <c r="A3" s="307"/>
      <c r="B3" s="307"/>
      <c r="C3" s="307"/>
      <c r="D3" s="307"/>
      <c r="E3" s="307"/>
      <c r="F3" s="307"/>
    </row>
    <row r="4" spans="1:7" ht="74.25" customHeight="1">
      <c r="A4" s="309" t="s">
        <v>510</v>
      </c>
      <c r="B4" s="309"/>
      <c r="C4" s="309"/>
      <c r="D4" s="309"/>
      <c r="E4" s="309"/>
      <c r="F4" s="309"/>
    </row>
    <row r="5" spans="1:7" ht="18.75" customHeight="1">
      <c r="A5" s="308" t="s">
        <v>491</v>
      </c>
      <c r="B5" s="308"/>
      <c r="C5" s="308"/>
      <c r="D5" s="308"/>
      <c r="E5" s="308"/>
      <c r="F5" s="308"/>
    </row>
    <row r="6" spans="1:7" ht="18.75" customHeight="1">
      <c r="A6" s="288" t="s">
        <v>273</v>
      </c>
      <c r="B6" s="288"/>
      <c r="C6" s="288"/>
      <c r="D6" s="288"/>
      <c r="E6" s="288"/>
      <c r="F6" s="288"/>
    </row>
    <row r="7" spans="1:7" ht="23.25" customHeight="1">
      <c r="A7" s="295" t="s">
        <v>274</v>
      </c>
      <c r="B7" s="295"/>
      <c r="C7" s="295"/>
      <c r="D7" s="295"/>
      <c r="E7" s="295"/>
      <c r="F7" s="295"/>
    </row>
    <row r="8" spans="1:7" ht="39.75" customHeight="1">
      <c r="A8" s="296" t="s">
        <v>275</v>
      </c>
      <c r="B8" s="296"/>
      <c r="C8" s="296"/>
      <c r="D8" s="296"/>
      <c r="E8" s="296"/>
      <c r="F8" s="296"/>
    </row>
    <row r="9" spans="1:7" ht="14.25" customHeight="1">
      <c r="B9" s="289" t="s">
        <v>88</v>
      </c>
      <c r="C9" s="289"/>
      <c r="D9" s="289"/>
      <c r="E9" s="289"/>
      <c r="F9" s="289"/>
    </row>
    <row r="10" spans="1:7" ht="18.75" customHeight="1">
      <c r="A10" s="290" t="s">
        <v>91</v>
      </c>
      <c r="B10" s="291"/>
      <c r="C10" s="294" t="s">
        <v>112</v>
      </c>
      <c r="D10" s="294" t="s">
        <v>272</v>
      </c>
      <c r="E10" s="294" t="s">
        <v>349</v>
      </c>
      <c r="F10" s="294" t="s">
        <v>271</v>
      </c>
    </row>
    <row r="11" spans="1:7" ht="18.75" customHeight="1">
      <c r="A11" s="292"/>
      <c r="B11" s="293"/>
      <c r="C11" s="294"/>
      <c r="D11" s="294"/>
      <c r="E11" s="294"/>
      <c r="F11" s="294"/>
    </row>
    <row r="12" spans="1:7" ht="22.5" customHeight="1">
      <c r="A12" s="297" t="s">
        <v>276</v>
      </c>
      <c r="B12" s="298"/>
      <c r="C12" s="118">
        <v>114656.5</v>
      </c>
      <c r="D12" s="119">
        <v>135773</v>
      </c>
      <c r="E12" s="119">
        <v>124253.2</v>
      </c>
      <c r="F12" s="119">
        <v>0</v>
      </c>
    </row>
    <row r="13" spans="1:7" ht="17.25" customHeight="1">
      <c r="A13" s="299" t="s">
        <v>277</v>
      </c>
      <c r="B13" s="300"/>
      <c r="C13" s="120">
        <v>106370.7</v>
      </c>
      <c r="D13" s="120">
        <v>124750.3</v>
      </c>
      <c r="E13" s="120">
        <v>117000</v>
      </c>
      <c r="F13" s="120"/>
      <c r="G13" s="121"/>
    </row>
    <row r="14" spans="1:7" ht="17.25" customHeight="1">
      <c r="A14" s="301" t="s">
        <v>94</v>
      </c>
      <c r="B14" s="302"/>
      <c r="C14" s="122">
        <v>3163.4</v>
      </c>
      <c r="D14" s="122">
        <v>4061.3</v>
      </c>
      <c r="E14" s="122">
        <v>1847.7</v>
      </c>
      <c r="F14" s="122"/>
      <c r="G14" s="123"/>
    </row>
    <row r="15" spans="1:7" ht="17.25" customHeight="1">
      <c r="A15" s="303" t="s">
        <v>278</v>
      </c>
      <c r="B15" s="304"/>
      <c r="C15" s="122">
        <v>5122.3999999999996</v>
      </c>
      <c r="D15" s="122">
        <v>6961.4</v>
      </c>
      <c r="E15" s="122">
        <v>5405.5</v>
      </c>
      <c r="F15" s="122"/>
    </row>
    <row r="16" spans="1:7" ht="22.5" customHeight="1">
      <c r="A16" s="297" t="s">
        <v>92</v>
      </c>
      <c r="B16" s="298" t="s">
        <v>87</v>
      </c>
      <c r="C16" s="118">
        <v>94871.2</v>
      </c>
      <c r="D16" s="119">
        <v>112468.6</v>
      </c>
      <c r="E16" s="119">
        <v>109364.9</v>
      </c>
      <c r="F16" s="119">
        <v>72.3</v>
      </c>
    </row>
    <row r="17" spans="1:6" ht="17.25" customHeight="1">
      <c r="A17" s="301" t="s">
        <v>279</v>
      </c>
      <c r="B17" s="302"/>
      <c r="C17" s="120">
        <v>13205.18</v>
      </c>
      <c r="D17" s="120">
        <v>16351.1</v>
      </c>
      <c r="E17" s="120">
        <v>16805.599999999999</v>
      </c>
      <c r="F17" s="120"/>
    </row>
    <row r="18" spans="1:6" ht="17.25" customHeight="1">
      <c r="A18" s="301" t="s">
        <v>93</v>
      </c>
      <c r="B18" s="302"/>
      <c r="C18" s="122">
        <v>14345.3</v>
      </c>
      <c r="D18" s="122">
        <v>18919.900000000001</v>
      </c>
      <c r="E18" s="122">
        <v>18416.599999999999</v>
      </c>
      <c r="F18" s="122">
        <v>70.099999999999994</v>
      </c>
    </row>
    <row r="19" spans="1:6" ht="17.25" customHeight="1">
      <c r="A19" s="301" t="s">
        <v>99</v>
      </c>
      <c r="B19" s="302"/>
      <c r="C19" s="122">
        <v>149.9</v>
      </c>
      <c r="D19" s="122">
        <v>250.625</v>
      </c>
      <c r="E19" s="122">
        <v>403.2</v>
      </c>
      <c r="F19" s="122"/>
    </row>
    <row r="20" spans="1:6" ht="17.25" customHeight="1">
      <c r="A20" s="301" t="s">
        <v>100</v>
      </c>
      <c r="B20" s="302"/>
      <c r="C20" s="122">
        <v>22767.599999999999</v>
      </c>
      <c r="D20" s="122">
        <v>28069.5</v>
      </c>
      <c r="E20" s="122">
        <v>28118.799999999999</v>
      </c>
      <c r="F20" s="122"/>
    </row>
    <row r="21" spans="1:6" ht="17.25" customHeight="1">
      <c r="A21" s="301" t="s">
        <v>280</v>
      </c>
      <c r="B21" s="302"/>
      <c r="C21" s="122">
        <v>15275.9</v>
      </c>
      <c r="D21" s="122">
        <v>31192.799999999999</v>
      </c>
      <c r="E21" s="122">
        <v>22353.5</v>
      </c>
      <c r="F21" s="122"/>
    </row>
    <row r="22" spans="1:6" ht="17.25" customHeight="1">
      <c r="A22" s="301" t="s">
        <v>95</v>
      </c>
      <c r="B22" s="302"/>
      <c r="C22" s="122">
        <v>2843.6</v>
      </c>
      <c r="D22" s="122">
        <v>5433.4</v>
      </c>
      <c r="E22" s="122">
        <v>5904</v>
      </c>
      <c r="F22" s="122"/>
    </row>
    <row r="23" spans="1:6" ht="17.25" customHeight="1">
      <c r="A23" s="301" t="s">
        <v>96</v>
      </c>
      <c r="B23" s="302"/>
      <c r="C23" s="122">
        <v>26283.7</v>
      </c>
      <c r="D23" s="122">
        <v>12251.3</v>
      </c>
      <c r="E23" s="122">
        <v>17363.3</v>
      </c>
      <c r="F23" s="122">
        <v>2.2000000000000002</v>
      </c>
    </row>
    <row r="24" spans="1:6" ht="21" customHeight="1">
      <c r="A24" s="297" t="s">
        <v>281</v>
      </c>
      <c r="B24" s="298"/>
      <c r="C24" s="118">
        <v>19785.3</v>
      </c>
      <c r="D24" s="124">
        <v>23304.400000000001</v>
      </c>
      <c r="E24" s="124">
        <v>14888.3</v>
      </c>
      <c r="F24" s="124">
        <v>-72.3</v>
      </c>
    </row>
    <row r="25" spans="1:6" ht="21" customHeight="1">
      <c r="A25" s="297" t="s">
        <v>282</v>
      </c>
      <c r="B25" s="298"/>
      <c r="C25" s="118">
        <v>11202.3</v>
      </c>
      <c r="D25" s="119">
        <v>23945.3</v>
      </c>
      <c r="E25" s="119">
        <v>19379.099999999999</v>
      </c>
      <c r="F25" s="119">
        <v>0</v>
      </c>
    </row>
    <row r="26" spans="1:6" ht="17.25" customHeight="1">
      <c r="A26" s="299" t="s">
        <v>283</v>
      </c>
      <c r="B26" s="300"/>
      <c r="C26" s="125">
        <v>24956.5</v>
      </c>
      <c r="D26" s="125">
        <v>33336.300000000003</v>
      </c>
      <c r="E26" s="125">
        <v>27379.1</v>
      </c>
      <c r="F26" s="125"/>
    </row>
    <row r="27" spans="1:6" ht="17.25" customHeight="1">
      <c r="A27" s="303" t="s">
        <v>284</v>
      </c>
      <c r="B27" s="304"/>
      <c r="C27" s="126">
        <v>13754.1</v>
      </c>
      <c r="D27" s="126">
        <v>9391</v>
      </c>
      <c r="E27" s="126">
        <v>8000</v>
      </c>
      <c r="F27" s="126"/>
    </row>
    <row r="28" spans="1:6" ht="23.25" customHeight="1">
      <c r="A28" s="297" t="s">
        <v>285</v>
      </c>
      <c r="B28" s="298"/>
      <c r="C28" s="118">
        <v>8583</v>
      </c>
      <c r="D28" s="124">
        <v>-640.9</v>
      </c>
      <c r="E28" s="124">
        <v>-4490.7</v>
      </c>
      <c r="F28" s="124">
        <v>-72.3</v>
      </c>
    </row>
    <row r="29" spans="1:6" ht="23.25" customHeight="1">
      <c r="A29" s="297" t="s">
        <v>286</v>
      </c>
      <c r="B29" s="298"/>
      <c r="C29" s="118">
        <v>7653.1</v>
      </c>
      <c r="D29" s="119">
        <v>-736.1</v>
      </c>
      <c r="E29" s="119">
        <v>-7062.9</v>
      </c>
      <c r="F29" s="119">
        <v>-72.3</v>
      </c>
    </row>
    <row r="30" spans="1:6" ht="17.25" customHeight="1">
      <c r="A30" s="299" t="s">
        <v>287</v>
      </c>
      <c r="B30" s="300"/>
      <c r="C30" s="120">
        <v>16993.2</v>
      </c>
      <c r="D30" s="120">
        <v>0</v>
      </c>
      <c r="E30" s="120">
        <v>0</v>
      </c>
      <c r="F30" s="120">
        <v>0</v>
      </c>
    </row>
    <row r="31" spans="1:6" ht="17.25" customHeight="1">
      <c r="A31" s="301" t="s">
        <v>288</v>
      </c>
      <c r="B31" s="302"/>
      <c r="C31" s="122">
        <v>16993.2</v>
      </c>
      <c r="D31" s="127"/>
      <c r="E31" s="127"/>
      <c r="F31" s="127"/>
    </row>
    <row r="32" spans="1:6" ht="17.25" customHeight="1">
      <c r="A32" s="301" t="s">
        <v>289</v>
      </c>
      <c r="B32" s="302"/>
      <c r="C32" s="125">
        <v>0</v>
      </c>
      <c r="D32" s="125">
        <v>0</v>
      </c>
      <c r="E32" s="125">
        <v>0</v>
      </c>
      <c r="F32" s="125">
        <v>0</v>
      </c>
    </row>
    <row r="33" spans="1:7" ht="17.25" customHeight="1">
      <c r="A33" s="301" t="s">
        <v>290</v>
      </c>
      <c r="B33" s="302"/>
      <c r="C33" s="127">
        <v>9340.1</v>
      </c>
      <c r="D33" s="127">
        <v>736.1</v>
      </c>
      <c r="E33" s="127">
        <v>7062.9</v>
      </c>
      <c r="F33" s="127">
        <v>72.3</v>
      </c>
    </row>
    <row r="34" spans="1:7" ht="17.25" customHeight="1">
      <c r="A34" s="301" t="s">
        <v>288</v>
      </c>
      <c r="B34" s="302"/>
      <c r="C34" s="122">
        <v>9250.6</v>
      </c>
      <c r="D34" s="127">
        <v>736.1</v>
      </c>
      <c r="E34" s="127">
        <v>7062.9</v>
      </c>
      <c r="F34" s="127">
        <v>72.3</v>
      </c>
      <c r="G34" s="128" t="s">
        <v>291</v>
      </c>
    </row>
    <row r="35" spans="1:7" ht="17.25" customHeight="1">
      <c r="A35" s="303" t="s">
        <v>289</v>
      </c>
      <c r="B35" s="304"/>
      <c r="C35" s="129">
        <v>89.5</v>
      </c>
      <c r="D35" s="130"/>
      <c r="E35" s="130"/>
      <c r="F35" s="130"/>
    </row>
    <row r="36" spans="1:7" ht="27.75" customHeight="1">
      <c r="A36" s="305" t="s">
        <v>292</v>
      </c>
      <c r="B36" s="306"/>
      <c r="C36" s="118">
        <v>-929.9</v>
      </c>
      <c r="D36" s="119">
        <v>-95.234999999999999</v>
      </c>
      <c r="E36" s="119">
        <v>-2572.1999999999998</v>
      </c>
      <c r="F36" s="119"/>
    </row>
    <row r="37" spans="1:7" ht="17.25" customHeight="1">
      <c r="A37" s="299" t="s">
        <v>287</v>
      </c>
      <c r="B37" s="300"/>
      <c r="C37" s="120">
        <v>0</v>
      </c>
      <c r="D37" s="132">
        <v>0</v>
      </c>
      <c r="E37" s="132">
        <v>0</v>
      </c>
      <c r="F37" s="132">
        <v>0</v>
      </c>
    </row>
    <row r="38" spans="1:7" ht="17.25" customHeight="1">
      <c r="A38" s="301" t="s">
        <v>289</v>
      </c>
      <c r="B38" s="302"/>
      <c r="C38" s="122"/>
      <c r="D38" s="127"/>
      <c r="E38" s="127"/>
      <c r="F38" s="127"/>
    </row>
    <row r="39" spans="1:7" ht="17.25" customHeight="1">
      <c r="A39" s="301" t="s">
        <v>290</v>
      </c>
      <c r="B39" s="302"/>
      <c r="C39" s="127">
        <v>929.9</v>
      </c>
      <c r="D39" s="127">
        <v>95.234999999999999</v>
      </c>
      <c r="E39" s="127">
        <v>2572.1999999999998</v>
      </c>
      <c r="F39" s="127"/>
    </row>
    <row r="40" spans="1:7" ht="17.25" customHeight="1">
      <c r="A40" s="303" t="s">
        <v>289</v>
      </c>
      <c r="B40" s="304"/>
      <c r="C40" s="126"/>
      <c r="D40" s="131"/>
      <c r="E40" s="131"/>
      <c r="F40" s="131"/>
    </row>
    <row r="41" spans="1:7" ht="23.25" customHeight="1">
      <c r="A41" s="305" t="s">
        <v>293</v>
      </c>
      <c r="B41" s="306"/>
      <c r="C41" s="118">
        <v>0</v>
      </c>
      <c r="D41" s="118">
        <v>0</v>
      </c>
      <c r="E41" s="118">
        <v>1.6825651982799172E-11</v>
      </c>
      <c r="F41" s="118">
        <v>-1.0686562745831907E-11</v>
      </c>
    </row>
    <row r="42" spans="1:7" ht="10.5" customHeight="1">
      <c r="A42" s="133"/>
      <c r="B42" s="133"/>
      <c r="C42" s="133"/>
      <c r="D42" s="133"/>
      <c r="E42" s="133"/>
    </row>
    <row r="43" spans="1:7" ht="43.5" customHeight="1">
      <c r="A43" s="296" t="s">
        <v>294</v>
      </c>
      <c r="B43" s="296"/>
      <c r="C43" s="296"/>
      <c r="D43" s="296"/>
      <c r="E43" s="296"/>
      <c r="F43" s="296"/>
    </row>
    <row r="44" spans="1:7" ht="21.75" customHeight="1">
      <c r="B44" s="289" t="s">
        <v>88</v>
      </c>
      <c r="C44" s="289"/>
      <c r="D44" s="289"/>
      <c r="E44" s="289"/>
      <c r="F44" s="289"/>
    </row>
    <row r="45" spans="1:7" ht="12.75" customHeight="1">
      <c r="A45" s="290" t="s">
        <v>91</v>
      </c>
      <c r="B45" s="291"/>
      <c r="C45" s="294" t="s">
        <v>112</v>
      </c>
      <c r="D45" s="294" t="s">
        <v>272</v>
      </c>
      <c r="E45" s="294" t="s">
        <v>349</v>
      </c>
      <c r="F45" s="294" t="s">
        <v>271</v>
      </c>
    </row>
    <row r="46" spans="1:7" ht="25.5" customHeight="1">
      <c r="A46" s="292"/>
      <c r="B46" s="293"/>
      <c r="C46" s="294"/>
      <c r="D46" s="294"/>
      <c r="E46" s="294"/>
      <c r="F46" s="294"/>
    </row>
    <row r="47" spans="1:7" ht="22.5" customHeight="1">
      <c r="A47" s="297" t="s">
        <v>295</v>
      </c>
      <c r="B47" s="298"/>
      <c r="C47" s="118">
        <v>128500.2</v>
      </c>
      <c r="D47" s="119">
        <v>145164</v>
      </c>
      <c r="E47" s="119">
        <v>132253.20000000001</v>
      </c>
      <c r="F47" s="119">
        <v>0</v>
      </c>
    </row>
    <row r="48" spans="1:7" ht="20.25" customHeight="1">
      <c r="A48" s="299" t="s">
        <v>276</v>
      </c>
      <c r="B48" s="300"/>
      <c r="C48" s="120">
        <v>114656.5</v>
      </c>
      <c r="D48" s="120">
        <v>135773</v>
      </c>
      <c r="E48" s="120">
        <v>124253.2</v>
      </c>
      <c r="F48" s="120">
        <v>0</v>
      </c>
    </row>
    <row r="49" spans="1:6" ht="20.25" customHeight="1">
      <c r="A49" s="301" t="s">
        <v>296</v>
      </c>
      <c r="B49" s="302"/>
      <c r="C49" s="122">
        <v>13754.1</v>
      </c>
      <c r="D49" s="122">
        <v>9391</v>
      </c>
      <c r="E49" s="122">
        <v>8000</v>
      </c>
      <c r="F49" s="122">
        <v>0</v>
      </c>
    </row>
    <row r="50" spans="1:6" ht="20.25" customHeight="1">
      <c r="A50" s="301" t="s">
        <v>297</v>
      </c>
      <c r="B50" s="302"/>
      <c r="C50" s="122">
        <v>89.5</v>
      </c>
      <c r="D50" s="122">
        <v>0</v>
      </c>
      <c r="E50" s="122">
        <v>0</v>
      </c>
      <c r="F50" s="122">
        <v>0</v>
      </c>
    </row>
    <row r="51" spans="1:6" ht="20.25" customHeight="1">
      <c r="A51" s="303" t="s">
        <v>298</v>
      </c>
      <c r="B51" s="304"/>
      <c r="C51" s="122">
        <v>0</v>
      </c>
      <c r="D51" s="122">
        <v>0</v>
      </c>
      <c r="E51" s="122">
        <v>0</v>
      </c>
      <c r="F51" s="122">
        <v>0</v>
      </c>
    </row>
    <row r="52" spans="1:6" ht="22.5" customHeight="1">
      <c r="A52" s="297" t="s">
        <v>299</v>
      </c>
      <c r="B52" s="298" t="s">
        <v>87</v>
      </c>
      <c r="C52" s="118">
        <v>120757.6</v>
      </c>
      <c r="D52" s="119">
        <v>145900.1</v>
      </c>
      <c r="E52" s="119">
        <v>139316.1</v>
      </c>
      <c r="F52" s="119">
        <v>72.3</v>
      </c>
    </row>
    <row r="53" spans="1:6" ht="20.25" customHeight="1">
      <c r="A53" s="301" t="s">
        <v>92</v>
      </c>
      <c r="B53" s="302"/>
      <c r="C53" s="120">
        <v>94871.2</v>
      </c>
      <c r="D53" s="120">
        <v>112468.6</v>
      </c>
      <c r="E53" s="120">
        <v>109364.9</v>
      </c>
      <c r="F53" s="120">
        <v>72.3</v>
      </c>
    </row>
    <row r="54" spans="1:6" ht="20.25" customHeight="1">
      <c r="A54" s="301" t="s">
        <v>97</v>
      </c>
      <c r="B54" s="302"/>
      <c r="C54" s="122">
        <v>24956.5</v>
      </c>
      <c r="D54" s="122">
        <v>33336.300000000003</v>
      </c>
      <c r="E54" s="122">
        <v>27379.1</v>
      </c>
      <c r="F54" s="122">
        <v>0</v>
      </c>
    </row>
    <row r="55" spans="1:6" ht="20.25" customHeight="1">
      <c r="A55" s="301" t="s">
        <v>300</v>
      </c>
      <c r="B55" s="302"/>
      <c r="C55" s="122">
        <v>0</v>
      </c>
      <c r="D55" s="122">
        <v>0</v>
      </c>
      <c r="E55" s="122">
        <v>0</v>
      </c>
      <c r="F55" s="122">
        <v>0</v>
      </c>
    </row>
    <row r="56" spans="1:6" ht="20.25" customHeight="1">
      <c r="A56" s="301" t="s">
        <v>98</v>
      </c>
      <c r="B56" s="302"/>
      <c r="C56" s="122">
        <v>929.9</v>
      </c>
      <c r="D56" s="122">
        <v>95.234999999999999</v>
      </c>
      <c r="E56" s="122">
        <v>2572.1999999999998</v>
      </c>
      <c r="F56" s="122">
        <v>0</v>
      </c>
    </row>
    <row r="57" spans="1:6" ht="22.5" customHeight="1">
      <c r="A57" s="297" t="s">
        <v>301</v>
      </c>
      <c r="B57" s="298"/>
      <c r="C57" s="118">
        <v>7742.6</v>
      </c>
      <c r="D57" s="124">
        <v>-736.1</v>
      </c>
      <c r="E57" s="124">
        <v>-7062.9</v>
      </c>
      <c r="F57" s="124">
        <v>-72.3</v>
      </c>
    </row>
  </sheetData>
  <mergeCells count="60">
    <mergeCell ref="A56:B56"/>
    <mergeCell ref="A57:B57"/>
    <mergeCell ref="A2:F3"/>
    <mergeCell ref="A5:F5"/>
    <mergeCell ref="A43:F43"/>
    <mergeCell ref="B44:F44"/>
    <mergeCell ref="A4:F4"/>
    <mergeCell ref="A50:B50"/>
    <mergeCell ref="A51:B51"/>
    <mergeCell ref="A52:B52"/>
    <mergeCell ref="A53:B53"/>
    <mergeCell ref="A54:B54"/>
    <mergeCell ref="A55:B55"/>
    <mergeCell ref="F45:F46"/>
    <mergeCell ref="A47:B47"/>
    <mergeCell ref="A48:B48"/>
    <mergeCell ref="A49:B49"/>
    <mergeCell ref="A45:B46"/>
    <mergeCell ref="C45:C46"/>
    <mergeCell ref="E45:E46"/>
    <mergeCell ref="A36:B36"/>
    <mergeCell ref="A37:B37"/>
    <mergeCell ref="A38:B38"/>
    <mergeCell ref="A39:B39"/>
    <mergeCell ref="A40:B40"/>
    <mergeCell ref="A41:B41"/>
    <mergeCell ref="A32:B32"/>
    <mergeCell ref="A33:B33"/>
    <mergeCell ref="A34:B34"/>
    <mergeCell ref="A35:B35"/>
    <mergeCell ref="D45:D4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6:F6"/>
    <mergeCell ref="B9:F9"/>
    <mergeCell ref="A10:B11"/>
    <mergeCell ref="C10:C11"/>
    <mergeCell ref="D10:D11"/>
    <mergeCell ref="E10:E11"/>
    <mergeCell ref="F10:F11"/>
    <mergeCell ref="A7:F7"/>
    <mergeCell ref="A8:F8"/>
  </mergeCells>
  <printOptions horizontalCentered="1"/>
  <pageMargins left="0.15748031496062992" right="0.15748031496062992" top="0.15748031496062992" bottom="0" header="0" footer="0"/>
  <pageSetup paperSize="9" scale="89" orientation="portrait" r:id="rId1"/>
  <headerFooter alignWithMargins="0">
    <oddFooter>&amp;C&amp;"Courier New,Regular"&amp;8&amp;P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opLeftCell="A5" workbookViewId="0">
      <selection activeCell="H4" sqref="H4"/>
    </sheetView>
  </sheetViews>
  <sheetFormatPr defaultRowHeight="12.75"/>
  <cols>
    <col min="1" max="1" width="10.42578125" style="134" customWidth="1"/>
    <col min="2" max="2" width="61.5703125" style="134" customWidth="1"/>
    <col min="3" max="4" width="13.85546875" style="134" customWidth="1"/>
    <col min="5" max="5" width="14.85546875" style="134" customWidth="1"/>
    <col min="6" max="16384" width="9.140625" style="134"/>
  </cols>
  <sheetData>
    <row r="1" spans="1:5" ht="27" customHeight="1">
      <c r="A1" s="310" t="s">
        <v>303</v>
      </c>
      <c r="B1" s="310"/>
      <c r="C1" s="310"/>
      <c r="D1" s="310"/>
      <c r="E1" s="310"/>
    </row>
    <row r="2" spans="1:5" ht="32.25" customHeight="1">
      <c r="A2" s="308" t="s">
        <v>304</v>
      </c>
      <c r="B2" s="308"/>
      <c r="C2" s="308"/>
      <c r="D2" s="308"/>
      <c r="E2" s="308"/>
    </row>
    <row r="3" spans="1:5" ht="27.75" customHeight="1">
      <c r="A3" s="311" t="s">
        <v>305</v>
      </c>
      <c r="B3" s="311"/>
      <c r="C3" s="311"/>
      <c r="D3" s="311"/>
      <c r="E3" s="311"/>
    </row>
    <row r="4" spans="1:5" ht="46.5" customHeight="1">
      <c r="A4" s="312" t="s">
        <v>344</v>
      </c>
      <c r="B4" s="312"/>
      <c r="C4" s="312"/>
      <c r="D4" s="312"/>
      <c r="E4" s="312"/>
    </row>
    <row r="5" spans="1:5" ht="18.75" customHeight="1">
      <c r="A5" s="115"/>
      <c r="B5" s="289" t="s">
        <v>88</v>
      </c>
      <c r="C5" s="289"/>
      <c r="D5" s="289"/>
      <c r="E5" s="289"/>
    </row>
    <row r="6" spans="1:5" ht="24" customHeight="1">
      <c r="A6" s="290" t="s">
        <v>91</v>
      </c>
      <c r="B6" s="291"/>
      <c r="C6" s="294" t="s">
        <v>112</v>
      </c>
      <c r="D6" s="294" t="s">
        <v>272</v>
      </c>
      <c r="E6" s="294" t="s">
        <v>349</v>
      </c>
    </row>
    <row r="7" spans="1:5" ht="18.75" customHeight="1">
      <c r="A7" s="292"/>
      <c r="B7" s="293"/>
      <c r="C7" s="294"/>
      <c r="D7" s="294"/>
      <c r="E7" s="294"/>
    </row>
    <row r="8" spans="1:5" ht="33.75" customHeight="1">
      <c r="A8" s="297" t="s">
        <v>276</v>
      </c>
      <c r="B8" s="298"/>
      <c r="C8" s="118">
        <v>114656.5</v>
      </c>
      <c r="D8" s="119">
        <v>135773</v>
      </c>
      <c r="E8" s="119">
        <v>124253.2</v>
      </c>
    </row>
    <row r="9" spans="1:5" ht="28.5" customHeight="1">
      <c r="A9" s="313" t="s">
        <v>277</v>
      </c>
      <c r="B9" s="314"/>
      <c r="C9" s="135">
        <v>106370.7</v>
      </c>
      <c r="D9" s="135">
        <v>124750.3</v>
      </c>
      <c r="E9" s="135">
        <v>117000</v>
      </c>
    </row>
    <row r="10" spans="1:5" ht="28.5" customHeight="1">
      <c r="A10" s="315" t="s">
        <v>94</v>
      </c>
      <c r="B10" s="316"/>
      <c r="C10" s="136">
        <v>3163.4</v>
      </c>
      <c r="D10" s="136">
        <v>4061.3</v>
      </c>
      <c r="E10" s="136">
        <v>1847.7</v>
      </c>
    </row>
    <row r="11" spans="1:5" ht="28.5" customHeight="1">
      <c r="A11" s="317" t="s">
        <v>278</v>
      </c>
      <c r="B11" s="318"/>
      <c r="C11" s="137">
        <v>5122.3999999999996</v>
      </c>
      <c r="D11" s="137">
        <v>6961.4</v>
      </c>
      <c r="E11" s="137">
        <v>5405.5</v>
      </c>
    </row>
    <row r="12" spans="1:5" ht="4.5" customHeight="1">
      <c r="A12" s="138"/>
      <c r="B12" s="138"/>
      <c r="C12" s="139"/>
      <c r="D12" s="140"/>
      <c r="E12" s="141"/>
    </row>
    <row r="13" spans="1:5" ht="35.25" customHeight="1">
      <c r="A13" s="311" t="s">
        <v>306</v>
      </c>
      <c r="B13" s="311"/>
      <c r="C13" s="311"/>
      <c r="D13" s="311"/>
      <c r="E13" s="311"/>
    </row>
    <row r="14" spans="1:5" ht="40.5" customHeight="1">
      <c r="A14" s="312" t="s">
        <v>307</v>
      </c>
      <c r="B14" s="312"/>
      <c r="C14" s="312"/>
      <c r="D14" s="312"/>
      <c r="E14" s="312"/>
    </row>
    <row r="15" spans="1:5" ht="18.75" customHeight="1">
      <c r="A15" s="115"/>
      <c r="B15" s="289" t="s">
        <v>88</v>
      </c>
      <c r="C15" s="289"/>
      <c r="D15" s="289"/>
      <c r="E15" s="289"/>
    </row>
    <row r="16" spans="1:5" ht="24" customHeight="1">
      <c r="A16" s="319" t="s">
        <v>90</v>
      </c>
      <c r="B16" s="321" t="s">
        <v>91</v>
      </c>
      <c r="C16" s="294" t="s">
        <v>112</v>
      </c>
      <c r="D16" s="294" t="s">
        <v>272</v>
      </c>
      <c r="E16" s="294" t="s">
        <v>349</v>
      </c>
    </row>
    <row r="17" spans="1:5" ht="18.75" customHeight="1">
      <c r="A17" s="320"/>
      <c r="B17" s="322"/>
      <c r="C17" s="294"/>
      <c r="D17" s="294"/>
      <c r="E17" s="294"/>
    </row>
    <row r="18" spans="1:5" ht="27.75" customHeight="1">
      <c r="A18" s="142">
        <v>11</v>
      </c>
      <c r="B18" s="143" t="s">
        <v>277</v>
      </c>
      <c r="C18" s="118">
        <v>106370.7</v>
      </c>
      <c r="D18" s="118">
        <v>124750.3</v>
      </c>
      <c r="E18" s="118">
        <v>117000</v>
      </c>
    </row>
    <row r="19" spans="1:5" ht="32.25" customHeight="1">
      <c r="A19" s="144">
        <v>111</v>
      </c>
      <c r="B19" s="145" t="s">
        <v>308</v>
      </c>
      <c r="C19" s="146">
        <v>106370.7</v>
      </c>
      <c r="D19" s="146">
        <v>124750.3</v>
      </c>
      <c r="E19" s="146">
        <v>117000</v>
      </c>
    </row>
    <row r="20" spans="1:5" ht="25.5" customHeight="1">
      <c r="A20" s="147">
        <v>1111</v>
      </c>
      <c r="B20" s="148" t="s">
        <v>309</v>
      </c>
      <c r="C20" s="122">
        <v>106370.7</v>
      </c>
      <c r="D20" s="122">
        <v>124750.3</v>
      </c>
      <c r="E20" s="122">
        <v>117000</v>
      </c>
    </row>
    <row r="21" spans="1:5" ht="25.5" customHeight="1">
      <c r="A21" s="149">
        <v>11111</v>
      </c>
      <c r="B21" s="150" t="s">
        <v>310</v>
      </c>
      <c r="C21" s="151">
        <v>106370.7</v>
      </c>
      <c r="D21" s="151">
        <v>124750.3</v>
      </c>
      <c r="E21" s="151">
        <v>117000</v>
      </c>
    </row>
    <row r="22" spans="1:5" ht="4.5" customHeight="1">
      <c r="A22" s="133"/>
      <c r="B22" s="133"/>
      <c r="C22" s="133"/>
      <c r="D22" s="133"/>
      <c r="E22" s="133"/>
    </row>
    <row r="23" spans="1:5" ht="33" customHeight="1">
      <c r="A23" s="323" t="s">
        <v>311</v>
      </c>
      <c r="B23" s="324"/>
      <c r="C23" s="324"/>
      <c r="D23" s="324"/>
      <c r="E23" s="324"/>
    </row>
    <row r="24" spans="1:5" ht="33" customHeight="1">
      <c r="A24" s="312" t="s">
        <v>345</v>
      </c>
      <c r="B24" s="312"/>
      <c r="C24" s="312"/>
      <c r="D24" s="312"/>
      <c r="E24" s="312"/>
    </row>
    <row r="25" spans="1:5" ht="18.75" customHeight="1">
      <c r="A25" s="115"/>
      <c r="B25" s="289" t="s">
        <v>88</v>
      </c>
      <c r="C25" s="289"/>
      <c r="D25" s="289"/>
      <c r="E25" s="289"/>
    </row>
    <row r="26" spans="1:5" ht="24" customHeight="1">
      <c r="A26" s="319" t="s">
        <v>90</v>
      </c>
      <c r="B26" s="321" t="s">
        <v>91</v>
      </c>
      <c r="C26" s="294" t="s">
        <v>112</v>
      </c>
      <c r="D26" s="294" t="s">
        <v>272</v>
      </c>
      <c r="E26" s="294" t="s">
        <v>349</v>
      </c>
    </row>
    <row r="27" spans="1:5" ht="24" customHeight="1">
      <c r="A27" s="320"/>
      <c r="B27" s="322"/>
      <c r="C27" s="294"/>
      <c r="D27" s="294"/>
      <c r="E27" s="294"/>
    </row>
    <row r="28" spans="1:5" ht="27.75" customHeight="1">
      <c r="A28" s="142">
        <v>13</v>
      </c>
      <c r="B28" s="143" t="s">
        <v>94</v>
      </c>
      <c r="C28" s="118">
        <v>3163.4</v>
      </c>
      <c r="D28" s="118">
        <v>4061.3</v>
      </c>
      <c r="E28" s="118">
        <v>1847.7</v>
      </c>
    </row>
    <row r="29" spans="1:5" ht="27.75" customHeight="1">
      <c r="A29" s="152">
        <v>132</v>
      </c>
      <c r="B29" s="153" t="s">
        <v>312</v>
      </c>
      <c r="C29" s="154">
        <v>163.1</v>
      </c>
      <c r="D29" s="154">
        <v>320.3</v>
      </c>
      <c r="E29" s="154">
        <v>0</v>
      </c>
    </row>
    <row r="30" spans="1:5" ht="24.75" customHeight="1">
      <c r="A30" s="155">
        <v>1321</v>
      </c>
      <c r="B30" s="156" t="s">
        <v>313</v>
      </c>
      <c r="C30" s="157">
        <v>163.1</v>
      </c>
      <c r="D30" s="157">
        <v>320.3</v>
      </c>
      <c r="E30" s="157">
        <v>0</v>
      </c>
    </row>
    <row r="31" spans="1:5" ht="45" customHeight="1">
      <c r="A31" s="158">
        <v>13211</v>
      </c>
      <c r="B31" s="159" t="s">
        <v>314</v>
      </c>
      <c r="C31" s="160">
        <v>163.1</v>
      </c>
      <c r="D31" s="161">
        <v>320.3</v>
      </c>
      <c r="E31" s="161"/>
    </row>
    <row r="32" spans="1:5" ht="33" customHeight="1">
      <c r="A32" s="162">
        <v>133</v>
      </c>
      <c r="B32" s="163" t="s">
        <v>315</v>
      </c>
      <c r="C32" s="164">
        <v>3000.3</v>
      </c>
      <c r="D32" s="164">
        <v>3741</v>
      </c>
      <c r="E32" s="164">
        <v>1847.7</v>
      </c>
    </row>
    <row r="33" spans="1:5" ht="27.75" customHeight="1">
      <c r="A33" s="165">
        <v>1331</v>
      </c>
      <c r="B33" s="166" t="s">
        <v>316</v>
      </c>
      <c r="C33" s="167">
        <v>3000.3</v>
      </c>
      <c r="D33" s="168">
        <v>3741</v>
      </c>
      <c r="E33" s="168">
        <v>1847.7</v>
      </c>
    </row>
    <row r="34" spans="1:5" ht="19.5" customHeight="1">
      <c r="A34" s="133"/>
      <c r="B34" s="133"/>
      <c r="C34" s="133"/>
      <c r="D34" s="133"/>
      <c r="E34" s="133"/>
    </row>
    <row r="35" spans="1:5" ht="45.75" customHeight="1">
      <c r="A35" s="323" t="s">
        <v>317</v>
      </c>
      <c r="B35" s="323"/>
      <c r="C35" s="323"/>
      <c r="D35" s="323"/>
      <c r="E35" s="323"/>
    </row>
    <row r="36" spans="1:5" ht="37.5" customHeight="1">
      <c r="A36" s="312" t="s">
        <v>318</v>
      </c>
      <c r="B36" s="312"/>
      <c r="C36" s="312"/>
      <c r="D36" s="312"/>
      <c r="E36" s="312"/>
    </row>
    <row r="37" spans="1:5" ht="15" customHeight="1">
      <c r="A37" s="115"/>
      <c r="B37" s="289" t="s">
        <v>88</v>
      </c>
      <c r="C37" s="289"/>
      <c r="D37" s="289"/>
      <c r="E37" s="289"/>
    </row>
    <row r="38" spans="1:5" ht="22.5" customHeight="1">
      <c r="A38" s="319" t="s">
        <v>90</v>
      </c>
      <c r="B38" s="321" t="s">
        <v>91</v>
      </c>
      <c r="C38" s="294" t="s">
        <v>112</v>
      </c>
      <c r="D38" s="294" t="s">
        <v>272</v>
      </c>
      <c r="E38" s="294" t="s">
        <v>349</v>
      </c>
    </row>
    <row r="39" spans="1:5" ht="19.5" customHeight="1">
      <c r="A39" s="320"/>
      <c r="B39" s="325"/>
      <c r="C39" s="294"/>
      <c r="D39" s="294"/>
      <c r="E39" s="294"/>
    </row>
    <row r="40" spans="1:5" ht="26.25" customHeight="1">
      <c r="A40" s="169">
        <v>14</v>
      </c>
      <c r="B40" s="170" t="s">
        <v>319</v>
      </c>
      <c r="C40" s="171">
        <v>5122.3999999999996</v>
      </c>
      <c r="D40" s="118">
        <v>6961.4</v>
      </c>
      <c r="E40" s="118">
        <v>5405.5</v>
      </c>
    </row>
    <row r="41" spans="1:5" ht="27.75" customHeight="1">
      <c r="A41" s="172">
        <v>141</v>
      </c>
      <c r="B41" s="173" t="s">
        <v>320</v>
      </c>
      <c r="C41" s="174">
        <v>4265.2</v>
      </c>
      <c r="D41" s="120">
        <v>5049.8</v>
      </c>
      <c r="E41" s="120">
        <v>4080</v>
      </c>
    </row>
    <row r="42" spans="1:5" ht="27.75" customHeight="1">
      <c r="A42" s="175">
        <v>1411</v>
      </c>
      <c r="B42" s="173" t="s">
        <v>321</v>
      </c>
      <c r="C42" s="176">
        <v>2669.9</v>
      </c>
      <c r="D42" s="177">
        <v>3396.6</v>
      </c>
      <c r="E42" s="177">
        <v>2770</v>
      </c>
    </row>
    <row r="43" spans="1:5" ht="24" customHeight="1">
      <c r="A43" s="175">
        <v>14115</v>
      </c>
      <c r="B43" s="178" t="s">
        <v>322</v>
      </c>
      <c r="C43" s="179">
        <v>2669.9</v>
      </c>
      <c r="D43" s="180">
        <v>3396.6</v>
      </c>
      <c r="E43" s="180">
        <v>2770</v>
      </c>
    </row>
    <row r="44" spans="1:5" ht="24.75" customHeight="1">
      <c r="A44" s="175">
        <v>1412</v>
      </c>
      <c r="B44" s="173" t="s">
        <v>323</v>
      </c>
      <c r="C44" s="176">
        <v>1101.5999999999999</v>
      </c>
      <c r="D44" s="177">
        <v>1307.4000000000001</v>
      </c>
      <c r="E44" s="177">
        <v>900</v>
      </c>
    </row>
    <row r="45" spans="1:5" ht="33" customHeight="1">
      <c r="A45" s="181">
        <v>14121</v>
      </c>
      <c r="B45" s="178" t="s">
        <v>324</v>
      </c>
      <c r="C45" s="182">
        <v>1101.5999999999999</v>
      </c>
      <c r="D45" s="183">
        <v>1307.4000000000001</v>
      </c>
      <c r="E45" s="183">
        <v>900</v>
      </c>
    </row>
    <row r="46" spans="1:5" ht="24.75" customHeight="1">
      <c r="A46" s="175">
        <v>1415</v>
      </c>
      <c r="B46" s="173" t="s">
        <v>325</v>
      </c>
      <c r="C46" s="176">
        <v>493.8</v>
      </c>
      <c r="D46" s="177">
        <v>345.8</v>
      </c>
      <c r="E46" s="177">
        <v>410</v>
      </c>
    </row>
    <row r="47" spans="1:5" ht="29.25" customHeight="1">
      <c r="A47" s="184">
        <v>14154</v>
      </c>
      <c r="B47" s="185" t="s">
        <v>326</v>
      </c>
      <c r="C47" s="186">
        <v>24</v>
      </c>
      <c r="D47" s="187">
        <v>51.5</v>
      </c>
      <c r="E47" s="187">
        <v>110</v>
      </c>
    </row>
    <row r="48" spans="1:5" ht="29.25" customHeight="1">
      <c r="A48" s="188">
        <v>14159</v>
      </c>
      <c r="B48" s="166" t="s">
        <v>327</v>
      </c>
      <c r="C48" s="189">
        <v>469.8</v>
      </c>
      <c r="D48" s="167">
        <v>294.3</v>
      </c>
      <c r="E48" s="167">
        <v>300</v>
      </c>
    </row>
    <row r="49" spans="1:5" ht="33" customHeight="1">
      <c r="A49" s="190">
        <v>142</v>
      </c>
      <c r="B49" s="191" t="s">
        <v>328</v>
      </c>
      <c r="C49" s="192">
        <v>316.89999999999998</v>
      </c>
      <c r="D49" s="126">
        <v>409.6</v>
      </c>
      <c r="E49" s="126">
        <v>146.5</v>
      </c>
    </row>
    <row r="50" spans="1:5" ht="33" customHeight="1">
      <c r="A50" s="175">
        <v>1422</v>
      </c>
      <c r="B50" s="173" t="s">
        <v>329</v>
      </c>
      <c r="C50" s="176">
        <v>112.6</v>
      </c>
      <c r="D50" s="177">
        <v>228.1</v>
      </c>
      <c r="E50" s="177">
        <v>33.5</v>
      </c>
    </row>
    <row r="51" spans="1:5" ht="25.5" customHeight="1">
      <c r="A51" s="193">
        <v>14222</v>
      </c>
      <c r="B51" s="185" t="s">
        <v>330</v>
      </c>
      <c r="C51" s="194">
        <v>59.41</v>
      </c>
      <c r="D51" s="195">
        <v>3.2</v>
      </c>
      <c r="E51" s="195"/>
    </row>
    <row r="52" spans="1:5" ht="25.5" customHeight="1">
      <c r="A52" s="193">
        <v>14223</v>
      </c>
      <c r="B52" s="196" t="s">
        <v>331</v>
      </c>
      <c r="C52" s="197">
        <v>53.055</v>
      </c>
      <c r="D52" s="198">
        <v>224.6</v>
      </c>
      <c r="E52" s="198">
        <v>33.5</v>
      </c>
    </row>
    <row r="53" spans="1:5" ht="25.5" hidden="1" customHeight="1">
      <c r="A53" s="193">
        <v>14227</v>
      </c>
      <c r="B53" s="196" t="s">
        <v>332</v>
      </c>
      <c r="C53" s="197"/>
      <c r="D53" s="198"/>
      <c r="E53" s="198"/>
    </row>
    <row r="54" spans="1:5" ht="25.5" customHeight="1">
      <c r="A54" s="193">
        <v>14229</v>
      </c>
      <c r="B54" s="196" t="s">
        <v>333</v>
      </c>
      <c r="C54" s="197">
        <v>0.1</v>
      </c>
      <c r="D54" s="198">
        <v>0.3</v>
      </c>
      <c r="E54" s="198"/>
    </row>
    <row r="55" spans="1:5" ht="25.5" hidden="1" customHeight="1">
      <c r="A55" s="193">
        <v>142210</v>
      </c>
      <c r="B55" s="196" t="s">
        <v>334</v>
      </c>
      <c r="C55" s="197"/>
      <c r="D55" s="198"/>
      <c r="E55" s="198"/>
    </row>
    <row r="56" spans="1:5" ht="25.5" hidden="1" customHeight="1">
      <c r="A56" s="193">
        <v>142299</v>
      </c>
      <c r="B56" s="196" t="s">
        <v>335</v>
      </c>
      <c r="C56" s="197"/>
      <c r="D56" s="198"/>
      <c r="E56" s="198"/>
    </row>
    <row r="57" spans="1:5" ht="30.75" customHeight="1">
      <c r="A57" s="175">
        <v>1423</v>
      </c>
      <c r="B57" s="173" t="s">
        <v>336</v>
      </c>
      <c r="C57" s="176">
        <v>204.3</v>
      </c>
      <c r="D57" s="177">
        <v>181.5</v>
      </c>
      <c r="E57" s="177">
        <v>113</v>
      </c>
    </row>
    <row r="58" spans="1:5" ht="29.25" customHeight="1">
      <c r="A58" s="175">
        <v>14232</v>
      </c>
      <c r="B58" s="173" t="s">
        <v>337</v>
      </c>
      <c r="C58" s="176">
        <v>204.3</v>
      </c>
      <c r="D58" s="177">
        <v>181.5</v>
      </c>
      <c r="E58" s="177">
        <v>113</v>
      </c>
    </row>
    <row r="59" spans="1:5" ht="33.75" hidden="1" customHeight="1">
      <c r="A59" s="193">
        <v>1423201</v>
      </c>
      <c r="B59" s="185" t="s">
        <v>338</v>
      </c>
      <c r="C59" s="194"/>
      <c r="D59" s="195"/>
      <c r="E59" s="195"/>
    </row>
    <row r="60" spans="1:5" ht="45.75" hidden="1" customHeight="1">
      <c r="A60" s="193">
        <v>1423203</v>
      </c>
      <c r="B60" s="196" t="s">
        <v>339</v>
      </c>
      <c r="C60" s="197"/>
      <c r="D60" s="198"/>
      <c r="E60" s="198"/>
    </row>
    <row r="61" spans="1:5" ht="30.75" customHeight="1">
      <c r="A61" s="193">
        <v>1423209</v>
      </c>
      <c r="B61" s="199" t="s">
        <v>340</v>
      </c>
      <c r="C61" s="197">
        <v>204.3</v>
      </c>
      <c r="D61" s="198">
        <v>181.5</v>
      </c>
      <c r="E61" s="198">
        <v>113</v>
      </c>
    </row>
    <row r="62" spans="1:5" ht="29.25" customHeight="1">
      <c r="A62" s="175">
        <v>143</v>
      </c>
      <c r="B62" s="173" t="s">
        <v>341</v>
      </c>
      <c r="C62" s="176">
        <v>446.6</v>
      </c>
      <c r="D62" s="200">
        <v>244.2</v>
      </c>
      <c r="E62" s="200">
        <v>200</v>
      </c>
    </row>
    <row r="63" spans="1:5" ht="33" customHeight="1">
      <c r="A63" s="175">
        <v>145</v>
      </c>
      <c r="B63" s="173" t="s">
        <v>342</v>
      </c>
      <c r="C63" s="176">
        <v>93.7</v>
      </c>
      <c r="D63" s="177">
        <v>1257.7</v>
      </c>
      <c r="E63" s="177">
        <v>979</v>
      </c>
    </row>
    <row r="64" spans="1:5" ht="25.5" customHeight="1">
      <c r="A64" s="201">
        <v>1459</v>
      </c>
      <c r="B64" s="202" t="s">
        <v>343</v>
      </c>
      <c r="C64" s="203">
        <v>93.7</v>
      </c>
      <c r="D64" s="204">
        <v>1257.7</v>
      </c>
      <c r="E64" s="204">
        <v>979</v>
      </c>
    </row>
  </sheetData>
  <mergeCells count="37">
    <mergeCell ref="A38:A39"/>
    <mergeCell ref="B38:B39"/>
    <mergeCell ref="C38:C39"/>
    <mergeCell ref="D38:D39"/>
    <mergeCell ref="E38:E39"/>
    <mergeCell ref="B37:E37"/>
    <mergeCell ref="A16:A17"/>
    <mergeCell ref="B16:B17"/>
    <mergeCell ref="C16:C17"/>
    <mergeCell ref="D16:D17"/>
    <mergeCell ref="E16:E17"/>
    <mergeCell ref="A26:A27"/>
    <mergeCell ref="B26:B27"/>
    <mergeCell ref="C26:C27"/>
    <mergeCell ref="D26:D27"/>
    <mergeCell ref="A23:E23"/>
    <mergeCell ref="A24:E24"/>
    <mergeCell ref="B25:E25"/>
    <mergeCell ref="A35:E35"/>
    <mergeCell ref="A36:E36"/>
    <mergeCell ref="E26:E27"/>
    <mergeCell ref="B15:E15"/>
    <mergeCell ref="D6:D7"/>
    <mergeCell ref="E6:E7"/>
    <mergeCell ref="A8:B8"/>
    <mergeCell ref="A9:B9"/>
    <mergeCell ref="A10:B10"/>
    <mergeCell ref="A6:B7"/>
    <mergeCell ref="C6:C7"/>
    <mergeCell ref="A11:B11"/>
    <mergeCell ref="A13:E13"/>
    <mergeCell ref="A14:E14"/>
    <mergeCell ref="A1:E1"/>
    <mergeCell ref="A2:E2"/>
    <mergeCell ref="A3:E3"/>
    <mergeCell ref="A4:E4"/>
    <mergeCell ref="B5:E5"/>
  </mergeCells>
  <printOptions horizontalCentered="1"/>
  <pageMargins left="0" right="0" top="0.15748031496062992" bottom="0.15748031496062992" header="0" footer="0"/>
  <pageSetup paperSize="9" scale="89" firstPageNumber="3" orientation="portrait" useFirstPageNumber="1" r:id="rId1"/>
  <headerFooter alignWithMargins="0">
    <oddFooter>&amp;C&amp;"Courier New,Regular"&amp;8&amp;P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29" workbookViewId="0">
      <selection activeCell="H4" sqref="H4"/>
    </sheetView>
  </sheetViews>
  <sheetFormatPr defaultRowHeight="12.75"/>
  <cols>
    <col min="1" max="1" width="10.42578125" style="134" customWidth="1"/>
    <col min="2" max="2" width="55.28515625" style="134" customWidth="1"/>
    <col min="3" max="6" width="12.28515625" style="134" customWidth="1"/>
    <col min="7" max="16384" width="9.140625" style="134"/>
  </cols>
  <sheetData>
    <row r="1" spans="1:6" ht="19.5">
      <c r="A1" s="337" t="s">
        <v>346</v>
      </c>
      <c r="B1" s="337"/>
      <c r="C1" s="337"/>
      <c r="D1" s="337"/>
      <c r="E1" s="337"/>
      <c r="F1" s="337"/>
    </row>
    <row r="2" spans="1:6" ht="42" customHeight="1">
      <c r="A2" s="308" t="s">
        <v>347</v>
      </c>
      <c r="B2" s="308"/>
      <c r="C2" s="308"/>
      <c r="D2" s="308"/>
      <c r="E2" s="308"/>
      <c r="F2" s="308"/>
    </row>
    <row r="3" spans="1:6" ht="27" customHeight="1">
      <c r="A3" s="311" t="s">
        <v>348</v>
      </c>
      <c r="B3" s="311"/>
      <c r="C3" s="311"/>
      <c r="D3" s="311"/>
      <c r="E3" s="311"/>
      <c r="F3" s="311"/>
    </row>
    <row r="4" spans="1:6" ht="36" customHeight="1">
      <c r="A4" s="309" t="s">
        <v>475</v>
      </c>
      <c r="B4" s="309"/>
      <c r="C4" s="309"/>
      <c r="D4" s="309"/>
      <c r="E4" s="309"/>
      <c r="F4" s="309"/>
    </row>
    <row r="5" spans="1:6" ht="13.5" customHeight="1">
      <c r="A5" s="115"/>
      <c r="B5" s="289" t="s">
        <v>88</v>
      </c>
      <c r="C5" s="289"/>
      <c r="D5" s="289"/>
      <c r="E5" s="289"/>
      <c r="F5" s="289"/>
    </row>
    <row r="6" spans="1:6" ht="41.25" customHeight="1">
      <c r="A6" s="338" t="s">
        <v>91</v>
      </c>
      <c r="B6" s="338"/>
      <c r="C6" s="117" t="s">
        <v>112</v>
      </c>
      <c r="D6" s="117" t="s">
        <v>272</v>
      </c>
      <c r="E6" s="117" t="s">
        <v>349</v>
      </c>
      <c r="F6" s="117" t="s">
        <v>271</v>
      </c>
    </row>
    <row r="7" spans="1:6" ht="20.25" customHeight="1">
      <c r="A7" s="339" t="s">
        <v>92</v>
      </c>
      <c r="B7" s="339"/>
      <c r="C7" s="206">
        <v>94871.2</v>
      </c>
      <c r="D7" s="207">
        <v>112468.6</v>
      </c>
      <c r="E7" s="206">
        <v>109364.9</v>
      </c>
      <c r="F7" s="206">
        <v>72.3</v>
      </c>
    </row>
    <row r="8" spans="1:6" ht="18" customHeight="1">
      <c r="A8" s="301" t="s">
        <v>279</v>
      </c>
      <c r="B8" s="302"/>
      <c r="C8" s="208">
        <v>13205.18</v>
      </c>
      <c r="D8" s="208">
        <v>16351.1</v>
      </c>
      <c r="E8" s="208">
        <v>16805.599999999999</v>
      </c>
      <c r="F8" s="208"/>
    </row>
    <row r="9" spans="1:6" ht="18" customHeight="1">
      <c r="A9" s="301" t="s">
        <v>93</v>
      </c>
      <c r="B9" s="302"/>
      <c r="C9" s="209">
        <v>14345.3</v>
      </c>
      <c r="D9" s="209">
        <v>18919.900000000001</v>
      </c>
      <c r="E9" s="209">
        <v>18416.599999999999</v>
      </c>
      <c r="F9" s="209">
        <v>70.099999999999994</v>
      </c>
    </row>
    <row r="10" spans="1:6" ht="18" customHeight="1">
      <c r="A10" s="301" t="s">
        <v>99</v>
      </c>
      <c r="B10" s="302"/>
      <c r="C10" s="209">
        <v>149.9</v>
      </c>
      <c r="D10" s="209">
        <v>250.625</v>
      </c>
      <c r="E10" s="209">
        <v>403.2</v>
      </c>
      <c r="F10" s="209"/>
    </row>
    <row r="11" spans="1:6" ht="18" customHeight="1">
      <c r="A11" s="301" t="s">
        <v>100</v>
      </c>
      <c r="B11" s="302"/>
      <c r="C11" s="209">
        <v>22767.599999999999</v>
      </c>
      <c r="D11" s="209">
        <v>28069.5</v>
      </c>
      <c r="E11" s="209">
        <v>28118.799999999999</v>
      </c>
      <c r="F11" s="209"/>
    </row>
    <row r="12" spans="1:6" ht="18" customHeight="1">
      <c r="A12" s="301" t="s">
        <v>280</v>
      </c>
      <c r="B12" s="302"/>
      <c r="C12" s="209">
        <v>15275.9</v>
      </c>
      <c r="D12" s="209">
        <v>31192.799999999999</v>
      </c>
      <c r="E12" s="209">
        <v>22353.5</v>
      </c>
      <c r="F12" s="209"/>
    </row>
    <row r="13" spans="1:6" ht="18" customHeight="1">
      <c r="A13" s="301" t="s">
        <v>95</v>
      </c>
      <c r="B13" s="302"/>
      <c r="C13" s="209">
        <v>2843.6</v>
      </c>
      <c r="D13" s="209">
        <v>5433.4</v>
      </c>
      <c r="E13" s="209">
        <v>5904</v>
      </c>
      <c r="F13" s="209"/>
    </row>
    <row r="14" spans="1:6" ht="18" customHeight="1">
      <c r="A14" s="303" t="s">
        <v>96</v>
      </c>
      <c r="B14" s="304"/>
      <c r="C14" s="210">
        <v>26283.7</v>
      </c>
      <c r="D14" s="210">
        <v>12251.3</v>
      </c>
      <c r="E14" s="210">
        <v>17363.3</v>
      </c>
      <c r="F14" s="210">
        <v>2.2000000000000002</v>
      </c>
    </row>
    <row r="15" spans="1:6" ht="4.5" customHeight="1">
      <c r="A15" s="115"/>
      <c r="B15" s="115"/>
      <c r="C15" s="115"/>
      <c r="D15" s="115"/>
      <c r="E15" s="115"/>
    </row>
    <row r="16" spans="1:6" ht="43.5" customHeight="1">
      <c r="A16" s="311" t="s">
        <v>350</v>
      </c>
      <c r="B16" s="311"/>
      <c r="C16" s="311"/>
      <c r="D16" s="311"/>
      <c r="E16" s="311"/>
      <c r="F16" s="311"/>
    </row>
    <row r="17" spans="1:6" ht="38.25" customHeight="1">
      <c r="A17" s="309" t="s">
        <v>476</v>
      </c>
      <c r="B17" s="309"/>
      <c r="C17" s="309"/>
      <c r="D17" s="309"/>
      <c r="E17" s="309"/>
      <c r="F17" s="309"/>
    </row>
    <row r="18" spans="1:6" ht="41.25" customHeight="1">
      <c r="A18" s="330" t="s">
        <v>477</v>
      </c>
      <c r="B18" s="330"/>
      <c r="C18" s="330"/>
      <c r="D18" s="330"/>
      <c r="E18" s="330"/>
      <c r="F18" s="330"/>
    </row>
    <row r="19" spans="1:6" ht="15">
      <c r="A19" s="115"/>
      <c r="B19" s="289" t="s">
        <v>88</v>
      </c>
      <c r="C19" s="289"/>
      <c r="D19" s="289"/>
      <c r="E19" s="289"/>
      <c r="F19" s="289"/>
    </row>
    <row r="20" spans="1:6" ht="39" customHeight="1">
      <c r="A20" s="211" t="s">
        <v>90</v>
      </c>
      <c r="B20" s="205" t="s">
        <v>91</v>
      </c>
      <c r="C20" s="117" t="s">
        <v>112</v>
      </c>
      <c r="D20" s="117" t="s">
        <v>272</v>
      </c>
      <c r="E20" s="117" t="s">
        <v>349</v>
      </c>
      <c r="F20" s="117" t="s">
        <v>271</v>
      </c>
    </row>
    <row r="21" spans="1:6" ht="26.25" customHeight="1">
      <c r="A21" s="212" t="s">
        <v>81</v>
      </c>
      <c r="B21" s="213" t="s">
        <v>351</v>
      </c>
      <c r="C21" s="209">
        <v>1743.5</v>
      </c>
      <c r="D21" s="209">
        <v>196.4</v>
      </c>
      <c r="E21" s="209">
        <v>184</v>
      </c>
      <c r="F21" s="209"/>
    </row>
    <row r="22" spans="1:6" ht="32.25" customHeight="1">
      <c r="A22" s="214" t="s">
        <v>82</v>
      </c>
      <c r="B22" s="215" t="s">
        <v>352</v>
      </c>
      <c r="C22" s="209">
        <v>4</v>
      </c>
      <c r="D22" s="209">
        <v>137.4</v>
      </c>
      <c r="E22" s="209">
        <v>5</v>
      </c>
      <c r="F22" s="209"/>
    </row>
    <row r="23" spans="1:6" ht="24.75" customHeight="1">
      <c r="A23" s="214" t="s">
        <v>167</v>
      </c>
      <c r="B23" s="215" t="s">
        <v>101</v>
      </c>
      <c r="C23" s="209">
        <v>12850.1</v>
      </c>
      <c r="D23" s="209">
        <v>17848.2</v>
      </c>
      <c r="E23" s="209">
        <v>12668.4</v>
      </c>
      <c r="F23" s="209"/>
    </row>
    <row r="24" spans="1:6" ht="32.25" customHeight="1">
      <c r="A24" s="214" t="s">
        <v>83</v>
      </c>
      <c r="B24" s="216" t="s">
        <v>21</v>
      </c>
      <c r="C24" s="209">
        <v>618.1</v>
      </c>
      <c r="D24" s="209">
        <v>6409.2</v>
      </c>
      <c r="E24" s="209">
        <v>3656.8</v>
      </c>
      <c r="F24" s="209"/>
    </row>
    <row r="25" spans="1:6" ht="32.25" hidden="1" customHeight="1">
      <c r="A25" s="214" t="s">
        <v>85</v>
      </c>
      <c r="B25" s="216" t="s">
        <v>353</v>
      </c>
      <c r="C25" s="209"/>
      <c r="D25" s="209"/>
      <c r="E25" s="209"/>
      <c r="F25" s="209"/>
    </row>
    <row r="26" spans="1:6" ht="24.75" customHeight="1">
      <c r="A26" s="214" t="s">
        <v>84</v>
      </c>
      <c r="B26" s="216" t="s">
        <v>120</v>
      </c>
      <c r="C26" s="209">
        <v>2200.6999999999998</v>
      </c>
      <c r="D26" s="209">
        <v>1066.4000000000001</v>
      </c>
      <c r="E26" s="209">
        <v>337.1</v>
      </c>
      <c r="F26" s="209"/>
    </row>
    <row r="27" spans="1:6" ht="32.25" customHeight="1">
      <c r="A27" s="214" t="s">
        <v>85</v>
      </c>
      <c r="B27" s="216" t="s">
        <v>354</v>
      </c>
      <c r="C27" s="209">
        <v>2103</v>
      </c>
      <c r="D27" s="209">
        <v>3091.8</v>
      </c>
      <c r="E27" s="209">
        <v>4124.1000000000004</v>
      </c>
      <c r="F27" s="209"/>
    </row>
    <row r="28" spans="1:6" ht="32.25" customHeight="1">
      <c r="A28" s="214" t="s">
        <v>155</v>
      </c>
      <c r="B28" s="216" t="s">
        <v>50</v>
      </c>
      <c r="C28" s="209">
        <v>328.9</v>
      </c>
      <c r="D28" s="209">
        <v>127.5</v>
      </c>
      <c r="E28" s="209">
        <v>10.3</v>
      </c>
      <c r="F28" s="209"/>
    </row>
    <row r="29" spans="1:6" ht="32.25" customHeight="1">
      <c r="A29" s="214" t="s">
        <v>158</v>
      </c>
      <c r="B29" s="216" t="s">
        <v>63</v>
      </c>
      <c r="C29" s="209">
        <v>1365</v>
      </c>
      <c r="D29" s="209">
        <v>1558.66</v>
      </c>
      <c r="E29" s="209">
        <v>1541.7</v>
      </c>
      <c r="F29" s="209"/>
    </row>
    <row r="30" spans="1:6" ht="32.25" customHeight="1">
      <c r="A30" s="214" t="s">
        <v>86</v>
      </c>
      <c r="B30" s="216" t="s">
        <v>119</v>
      </c>
      <c r="C30" s="209">
        <v>704.1</v>
      </c>
      <c r="D30" s="209">
        <v>207.37</v>
      </c>
      <c r="E30" s="209">
        <v>1332.4</v>
      </c>
      <c r="F30" s="209"/>
    </row>
    <row r="31" spans="1:6" ht="32.25" customHeight="1">
      <c r="A31" s="214" t="s">
        <v>70</v>
      </c>
      <c r="B31" s="216" t="s">
        <v>121</v>
      </c>
      <c r="C31" s="209">
        <v>3039</v>
      </c>
      <c r="D31" s="209">
        <v>2565.1999999999998</v>
      </c>
      <c r="E31" s="209">
        <v>2491.3000000000002</v>
      </c>
      <c r="F31" s="209"/>
    </row>
    <row r="32" spans="1:6" ht="24.75" customHeight="1">
      <c r="A32" s="214" t="s">
        <v>71</v>
      </c>
      <c r="B32" s="216" t="s">
        <v>122</v>
      </c>
      <c r="C32" s="209">
        <v>0</v>
      </c>
      <c r="D32" s="209">
        <v>33</v>
      </c>
      <c r="E32" s="209">
        <v>6.9</v>
      </c>
      <c r="F32" s="209"/>
    </row>
    <row r="33" spans="1:6" ht="30">
      <c r="A33" s="214" t="s">
        <v>118</v>
      </c>
      <c r="B33" s="216" t="s">
        <v>125</v>
      </c>
      <c r="C33" s="209">
        <v>0</v>
      </c>
      <c r="D33" s="209">
        <v>95.1</v>
      </c>
      <c r="E33" s="209">
        <v>1021.1</v>
      </c>
      <c r="F33" s="209"/>
    </row>
    <row r="34" spans="1:6" ht="34.5" customHeight="1">
      <c r="A34" s="328" t="s">
        <v>355</v>
      </c>
      <c r="B34" s="329"/>
      <c r="C34" s="217">
        <v>24956.5</v>
      </c>
      <c r="D34" s="217">
        <v>33336.300000000003</v>
      </c>
      <c r="E34" s="217">
        <v>27379.1</v>
      </c>
      <c r="F34" s="217"/>
    </row>
    <row r="35" spans="1:6" ht="15">
      <c r="A35" s="115"/>
      <c r="B35" s="115"/>
      <c r="C35" s="115"/>
      <c r="D35" s="115"/>
      <c r="E35" s="115"/>
    </row>
    <row r="36" spans="1:6" ht="45.75" customHeight="1">
      <c r="A36" s="330" t="s">
        <v>356</v>
      </c>
      <c r="B36" s="330"/>
      <c r="C36" s="330"/>
      <c r="D36" s="330"/>
      <c r="E36" s="330"/>
      <c r="F36" s="330"/>
    </row>
    <row r="37" spans="1:6" ht="15">
      <c r="A37" s="115"/>
      <c r="B37" s="289" t="s">
        <v>88</v>
      </c>
      <c r="C37" s="289"/>
      <c r="D37" s="289"/>
      <c r="E37" s="289"/>
      <c r="F37" s="289"/>
    </row>
    <row r="38" spans="1:6" ht="39" customHeight="1">
      <c r="A38" s="218" t="s">
        <v>90</v>
      </c>
      <c r="B38" s="331" t="s">
        <v>91</v>
      </c>
      <c r="C38" s="332"/>
      <c r="D38" s="117" t="s">
        <v>112</v>
      </c>
      <c r="E38" s="117" t="s">
        <v>272</v>
      </c>
      <c r="F38" s="117" t="s">
        <v>349</v>
      </c>
    </row>
    <row r="39" spans="1:6" ht="32.25" customHeight="1">
      <c r="A39" s="142">
        <v>31</v>
      </c>
      <c r="B39" s="333" t="s">
        <v>357</v>
      </c>
      <c r="C39" s="334"/>
      <c r="D39" s="219">
        <v>13754.1</v>
      </c>
      <c r="E39" s="219">
        <v>9391</v>
      </c>
      <c r="F39" s="219">
        <v>8000</v>
      </c>
    </row>
    <row r="40" spans="1:6" ht="28.5" customHeight="1">
      <c r="A40" s="220">
        <v>311</v>
      </c>
      <c r="B40" s="335" t="s">
        <v>358</v>
      </c>
      <c r="C40" s="336"/>
      <c r="D40" s="209">
        <v>9628.1</v>
      </c>
      <c r="E40" s="209">
        <v>2029</v>
      </c>
      <c r="F40" s="209">
        <v>2000</v>
      </c>
    </row>
    <row r="41" spans="1:6" ht="28.5" customHeight="1">
      <c r="A41" s="149">
        <v>314</v>
      </c>
      <c r="B41" s="326" t="s">
        <v>359</v>
      </c>
      <c r="C41" s="327"/>
      <c r="D41" s="210">
        <v>4126</v>
      </c>
      <c r="E41" s="210">
        <v>7362</v>
      </c>
      <c r="F41" s="210">
        <v>6000</v>
      </c>
    </row>
  </sheetData>
  <mergeCells count="25">
    <mergeCell ref="A1:F1"/>
    <mergeCell ref="A2:F2"/>
    <mergeCell ref="A3:F3"/>
    <mergeCell ref="A4:F4"/>
    <mergeCell ref="A16:F16"/>
    <mergeCell ref="A13:B13"/>
    <mergeCell ref="A14:B14"/>
    <mergeCell ref="A6:B6"/>
    <mergeCell ref="B5:F5"/>
    <mergeCell ref="A7:B7"/>
    <mergeCell ref="A8:B8"/>
    <mergeCell ref="A9:B9"/>
    <mergeCell ref="A10:B10"/>
    <mergeCell ref="A11:B11"/>
    <mergeCell ref="A12:B12"/>
    <mergeCell ref="B41:C41"/>
    <mergeCell ref="A34:B34"/>
    <mergeCell ref="A17:F17"/>
    <mergeCell ref="A18:F18"/>
    <mergeCell ref="B19:F19"/>
    <mergeCell ref="A36:F36"/>
    <mergeCell ref="B37:F37"/>
    <mergeCell ref="B38:C38"/>
    <mergeCell ref="B39:C39"/>
    <mergeCell ref="B40:C40"/>
  </mergeCells>
  <printOptions horizontalCentered="1"/>
  <pageMargins left="0" right="0" top="0.15748031496062992" bottom="0" header="0" footer="0"/>
  <pageSetup paperSize="9" scale="89" firstPageNumber="5" orientation="portrait" useFirstPageNumber="1" r:id="rId1"/>
  <headerFooter alignWithMargins="0">
    <oddFooter>&amp;C&amp;"Courier New,Regular"&amp;8&amp;P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opLeftCell="A32" workbookViewId="0">
      <selection activeCell="H4" sqref="H4"/>
    </sheetView>
  </sheetViews>
  <sheetFormatPr defaultRowHeight="12.75"/>
  <cols>
    <col min="1" max="1" width="11" style="134" customWidth="1"/>
    <col min="2" max="2" width="60.140625" style="134" customWidth="1"/>
    <col min="3" max="6" width="12.42578125" style="134" customWidth="1"/>
    <col min="7" max="16384" width="9.140625" style="134"/>
  </cols>
  <sheetData>
    <row r="1" spans="1:6" ht="0.75" customHeight="1"/>
    <row r="2" spans="1:6" ht="40.5" customHeight="1">
      <c r="A2" s="311" t="s">
        <v>360</v>
      </c>
      <c r="B2" s="311"/>
      <c r="C2" s="311"/>
      <c r="D2" s="311"/>
      <c r="E2" s="311"/>
      <c r="F2" s="311"/>
    </row>
    <row r="3" spans="1:6" ht="36.75" customHeight="1">
      <c r="A3" s="309" t="s">
        <v>474</v>
      </c>
      <c r="B3" s="309"/>
      <c r="C3" s="309"/>
      <c r="D3" s="309"/>
      <c r="E3" s="309"/>
      <c r="F3" s="309"/>
    </row>
    <row r="4" spans="1:6" ht="15">
      <c r="A4" s="115"/>
      <c r="B4" s="289" t="s">
        <v>88</v>
      </c>
      <c r="C4" s="289"/>
      <c r="D4" s="289"/>
      <c r="E4" s="289"/>
      <c r="F4" s="289"/>
    </row>
    <row r="5" spans="1:6" ht="36" customHeight="1">
      <c r="A5" s="211" t="s">
        <v>90</v>
      </c>
      <c r="B5" s="222" t="s">
        <v>91</v>
      </c>
      <c r="C5" s="117" t="s">
        <v>112</v>
      </c>
      <c r="D5" s="117" t="s">
        <v>272</v>
      </c>
      <c r="E5" s="117" t="s">
        <v>349</v>
      </c>
      <c r="F5" s="117" t="s">
        <v>271</v>
      </c>
    </row>
    <row r="6" spans="1:6" ht="28.5" customHeight="1">
      <c r="A6" s="223" t="s">
        <v>361</v>
      </c>
      <c r="B6" s="143" t="s">
        <v>362</v>
      </c>
      <c r="C6" s="224">
        <v>34807.4</v>
      </c>
      <c r="D6" s="224">
        <v>53317</v>
      </c>
      <c r="E6" s="224">
        <v>41552.699999999997</v>
      </c>
      <c r="F6" s="224"/>
    </row>
    <row r="7" spans="1:6" ht="45">
      <c r="A7" s="225" t="s">
        <v>363</v>
      </c>
      <c r="B7" s="173" t="s">
        <v>364</v>
      </c>
      <c r="C7" s="226">
        <v>17396.7</v>
      </c>
      <c r="D7" s="227">
        <v>18605.900000000001</v>
      </c>
      <c r="E7" s="227">
        <v>16599.5</v>
      </c>
      <c r="F7" s="227"/>
    </row>
    <row r="8" spans="1:6" ht="30" customHeight="1">
      <c r="A8" s="228" t="s">
        <v>365</v>
      </c>
      <c r="B8" s="229" t="s">
        <v>366</v>
      </c>
      <c r="C8" s="230">
        <v>12533.3</v>
      </c>
      <c r="D8" s="230">
        <v>11924.7</v>
      </c>
      <c r="E8" s="230">
        <v>9270.5</v>
      </c>
      <c r="F8" s="230"/>
    </row>
    <row r="9" spans="1:6" ht="18" customHeight="1">
      <c r="A9" s="231" t="s">
        <v>367</v>
      </c>
      <c r="B9" s="196" t="s">
        <v>368</v>
      </c>
      <c r="C9" s="232">
        <v>4846.1000000000004</v>
      </c>
      <c r="D9" s="232">
        <v>6665.8</v>
      </c>
      <c r="E9" s="232">
        <v>7308</v>
      </c>
      <c r="F9" s="232"/>
    </row>
    <row r="10" spans="1:6" ht="18" customHeight="1">
      <c r="A10" s="231" t="s">
        <v>369</v>
      </c>
      <c r="B10" s="233" t="s">
        <v>370</v>
      </c>
      <c r="C10" s="232">
        <v>17.3</v>
      </c>
      <c r="D10" s="232">
        <v>15.4</v>
      </c>
      <c r="E10" s="232">
        <v>21</v>
      </c>
      <c r="F10" s="232"/>
    </row>
    <row r="11" spans="1:6" ht="21" customHeight="1">
      <c r="A11" s="225" t="s">
        <v>371</v>
      </c>
      <c r="B11" s="173" t="s">
        <v>372</v>
      </c>
      <c r="C11" s="226">
        <v>1513.5</v>
      </c>
      <c r="D11" s="226">
        <v>1740.2</v>
      </c>
      <c r="E11" s="226">
        <v>1614</v>
      </c>
      <c r="F11" s="226"/>
    </row>
    <row r="12" spans="1:6" ht="21" customHeight="1">
      <c r="A12" s="225" t="s">
        <v>373</v>
      </c>
      <c r="B12" s="173" t="s">
        <v>374</v>
      </c>
      <c r="C12" s="226">
        <v>151.6</v>
      </c>
      <c r="D12" s="226">
        <v>250.6</v>
      </c>
      <c r="E12" s="226">
        <v>403.2</v>
      </c>
      <c r="F12" s="226"/>
    </row>
    <row r="13" spans="1:6" ht="32.25" customHeight="1">
      <c r="A13" s="225" t="s">
        <v>375</v>
      </c>
      <c r="B13" s="173" t="s">
        <v>376</v>
      </c>
      <c r="C13" s="226">
        <v>15275.9</v>
      </c>
      <c r="D13" s="226">
        <v>31192.799999999999</v>
      </c>
      <c r="E13" s="226">
        <v>22353.5</v>
      </c>
      <c r="F13" s="226"/>
    </row>
    <row r="14" spans="1:6" ht="33" customHeight="1">
      <c r="A14" s="225" t="s">
        <v>377</v>
      </c>
      <c r="B14" s="173" t="s">
        <v>378</v>
      </c>
      <c r="C14" s="226">
        <v>469.7</v>
      </c>
      <c r="D14" s="226">
        <v>1527.5</v>
      </c>
      <c r="E14" s="226">
        <v>582.5</v>
      </c>
      <c r="F14" s="226"/>
    </row>
    <row r="15" spans="1:6" ht="21" customHeight="1">
      <c r="A15" s="223">
        <v>703</v>
      </c>
      <c r="B15" s="143" t="s">
        <v>379</v>
      </c>
      <c r="C15" s="234">
        <v>4649.6000000000004</v>
      </c>
      <c r="D15" s="234">
        <v>4607.7</v>
      </c>
      <c r="E15" s="234">
        <v>2118.9</v>
      </c>
      <c r="F15" s="234"/>
    </row>
    <row r="16" spans="1:6" ht="30" customHeight="1">
      <c r="A16" s="225">
        <v>7032</v>
      </c>
      <c r="B16" s="173" t="s">
        <v>380</v>
      </c>
      <c r="C16" s="226">
        <v>4649.6000000000004</v>
      </c>
      <c r="D16" s="226">
        <v>4607.7</v>
      </c>
      <c r="E16" s="226">
        <v>2118.9</v>
      </c>
      <c r="F16" s="226"/>
    </row>
    <row r="17" spans="1:6" ht="21" customHeight="1">
      <c r="A17" s="223" t="s">
        <v>381</v>
      </c>
      <c r="B17" s="143" t="s">
        <v>382</v>
      </c>
      <c r="C17" s="234">
        <v>18511.5</v>
      </c>
      <c r="D17" s="235">
        <v>27561.4</v>
      </c>
      <c r="E17" s="235">
        <v>30979.5</v>
      </c>
      <c r="F17" s="235">
        <v>72.3</v>
      </c>
    </row>
    <row r="18" spans="1:6" ht="34.5" customHeight="1">
      <c r="A18" s="236" t="s">
        <v>383</v>
      </c>
      <c r="B18" s="173" t="s">
        <v>384</v>
      </c>
      <c r="C18" s="237">
        <v>3690.2</v>
      </c>
      <c r="D18" s="238">
        <v>3466.7</v>
      </c>
      <c r="E18" s="238">
        <v>5818</v>
      </c>
      <c r="F18" s="238"/>
    </row>
    <row r="19" spans="1:6" ht="32.25" customHeight="1">
      <c r="A19" s="239" t="s">
        <v>385</v>
      </c>
      <c r="B19" s="240" t="s">
        <v>386</v>
      </c>
      <c r="C19" s="241">
        <v>2416.5</v>
      </c>
      <c r="D19" s="241">
        <v>2238.4</v>
      </c>
      <c r="E19" s="241">
        <v>2216</v>
      </c>
      <c r="F19" s="241"/>
    </row>
    <row r="20" spans="1:6" ht="21" customHeight="1">
      <c r="A20" s="242" t="s">
        <v>387</v>
      </c>
      <c r="B20" s="166" t="s">
        <v>388</v>
      </c>
      <c r="C20" s="243">
        <v>1273.7</v>
      </c>
      <c r="D20" s="243">
        <v>1228.3</v>
      </c>
      <c r="E20" s="243">
        <v>3602</v>
      </c>
      <c r="F20" s="243"/>
    </row>
    <row r="21" spans="1:6" ht="30" hidden="1">
      <c r="A21" s="236" t="s">
        <v>389</v>
      </c>
      <c r="B21" s="173" t="s">
        <v>390</v>
      </c>
      <c r="C21" s="237">
        <v>0</v>
      </c>
      <c r="D21" s="238">
        <v>0</v>
      </c>
      <c r="E21" s="238">
        <v>0</v>
      </c>
      <c r="F21" s="238"/>
    </row>
    <row r="22" spans="1:6" ht="25.5" hidden="1" customHeight="1">
      <c r="A22" s="225" t="s">
        <v>391</v>
      </c>
      <c r="B22" s="178" t="s">
        <v>392</v>
      </c>
      <c r="C22" s="244"/>
      <c r="D22" s="244"/>
      <c r="E22" s="244"/>
      <c r="F22" s="244"/>
    </row>
    <row r="23" spans="1:6" ht="21" customHeight="1">
      <c r="A23" s="236" t="s">
        <v>393</v>
      </c>
      <c r="B23" s="191" t="s">
        <v>394</v>
      </c>
      <c r="C23" s="237">
        <v>11879.6</v>
      </c>
      <c r="D23" s="238">
        <v>19758.099999999999</v>
      </c>
      <c r="E23" s="238">
        <v>16181.6</v>
      </c>
      <c r="F23" s="238"/>
    </row>
    <row r="24" spans="1:6" ht="25.5" customHeight="1">
      <c r="A24" s="228" t="s">
        <v>395</v>
      </c>
      <c r="B24" s="178" t="s">
        <v>396</v>
      </c>
      <c r="C24" s="230">
        <v>11879.6</v>
      </c>
      <c r="D24" s="230">
        <v>19758.099999999999</v>
      </c>
      <c r="E24" s="230">
        <v>16181.6</v>
      </c>
      <c r="F24" s="230"/>
    </row>
    <row r="25" spans="1:6" ht="21" customHeight="1">
      <c r="A25" s="225" t="s">
        <v>397</v>
      </c>
      <c r="B25" s="173" t="s">
        <v>398</v>
      </c>
      <c r="C25" s="245">
        <v>2773.5</v>
      </c>
      <c r="D25" s="245">
        <v>3638.3</v>
      </c>
      <c r="E25" s="245">
        <v>5561.6</v>
      </c>
      <c r="F25" s="245">
        <v>72.3</v>
      </c>
    </row>
    <row r="26" spans="1:6" ht="22.5" customHeight="1">
      <c r="A26" s="228" t="s">
        <v>399</v>
      </c>
      <c r="B26" s="229" t="s">
        <v>400</v>
      </c>
      <c r="C26" s="230">
        <v>2284.5</v>
      </c>
      <c r="D26" s="230">
        <v>2659.3</v>
      </c>
      <c r="E26" s="230">
        <v>3536.7</v>
      </c>
      <c r="F26" s="230"/>
    </row>
    <row r="27" spans="1:6" ht="22.5" customHeight="1">
      <c r="A27" s="231" t="s">
        <v>401</v>
      </c>
      <c r="B27" s="196" t="s">
        <v>402</v>
      </c>
      <c r="C27" s="232">
        <v>489</v>
      </c>
      <c r="D27" s="232">
        <v>979</v>
      </c>
      <c r="E27" s="232">
        <v>2024.9</v>
      </c>
      <c r="F27" s="232"/>
    </row>
    <row r="28" spans="1:6" ht="17.25" customHeight="1">
      <c r="A28" s="242" t="s">
        <v>403</v>
      </c>
      <c r="B28" s="246" t="s">
        <v>404</v>
      </c>
      <c r="C28" s="247">
        <v>168.2</v>
      </c>
      <c r="D28" s="247">
        <v>698.3</v>
      </c>
      <c r="E28" s="247">
        <v>3418.3</v>
      </c>
      <c r="F28" s="247">
        <v>72.3</v>
      </c>
    </row>
    <row r="29" spans="1:6" ht="22.5" customHeight="1">
      <c r="A29" s="223" t="s">
        <v>405</v>
      </c>
      <c r="B29" s="143" t="s">
        <v>406</v>
      </c>
      <c r="C29" s="234">
        <v>1333.9</v>
      </c>
      <c r="D29" s="235">
        <v>2492.9</v>
      </c>
      <c r="E29" s="235">
        <v>4523.7</v>
      </c>
      <c r="F29" s="235"/>
    </row>
    <row r="30" spans="1:6" ht="21" customHeight="1">
      <c r="A30" s="231" t="s">
        <v>407</v>
      </c>
      <c r="B30" s="221" t="s">
        <v>408</v>
      </c>
      <c r="C30" s="248">
        <v>526.9</v>
      </c>
      <c r="D30" s="248">
        <v>1495</v>
      </c>
      <c r="E30" s="248">
        <v>3320</v>
      </c>
      <c r="F30" s="248"/>
    </row>
    <row r="31" spans="1:6" ht="30">
      <c r="A31" s="249" t="s">
        <v>409</v>
      </c>
      <c r="B31" s="250" t="s">
        <v>410</v>
      </c>
      <c r="C31" s="251">
        <v>807</v>
      </c>
      <c r="D31" s="251">
        <v>997.9</v>
      </c>
      <c r="E31" s="251">
        <v>1203.7</v>
      </c>
      <c r="F31" s="251"/>
    </row>
    <row r="32" spans="1:6" ht="20.25" customHeight="1">
      <c r="A32" s="223" t="s">
        <v>411</v>
      </c>
      <c r="B32" s="143" t="s">
        <v>412</v>
      </c>
      <c r="C32" s="234">
        <v>0</v>
      </c>
      <c r="D32" s="235">
        <v>4939.6000000000004</v>
      </c>
      <c r="E32" s="235">
        <v>3547.9</v>
      </c>
      <c r="F32" s="235"/>
    </row>
    <row r="33" spans="1:6" ht="20.25" customHeight="1">
      <c r="A33" s="252" t="s">
        <v>413</v>
      </c>
      <c r="B33" s="253" t="s">
        <v>414</v>
      </c>
      <c r="C33" s="254">
        <v>0</v>
      </c>
      <c r="D33" s="254">
        <v>4939.6000000000004</v>
      </c>
      <c r="E33" s="254">
        <v>3547.9</v>
      </c>
      <c r="F33" s="254"/>
    </row>
    <row r="34" spans="1:6" ht="23.25" customHeight="1">
      <c r="A34" s="223" t="s">
        <v>415</v>
      </c>
      <c r="B34" s="143" t="s">
        <v>416</v>
      </c>
      <c r="C34" s="234">
        <v>4412.2</v>
      </c>
      <c r="D34" s="235">
        <v>7150.6</v>
      </c>
      <c r="E34" s="235">
        <v>7953.8</v>
      </c>
      <c r="F34" s="235"/>
    </row>
    <row r="35" spans="1:6" ht="18.75" customHeight="1">
      <c r="A35" s="239" t="s">
        <v>417</v>
      </c>
      <c r="B35" s="255" t="s">
        <v>418</v>
      </c>
      <c r="C35" s="256">
        <v>434.5</v>
      </c>
      <c r="D35" s="256">
        <v>778.1</v>
      </c>
      <c r="E35" s="256">
        <v>877.2</v>
      </c>
      <c r="F35" s="256"/>
    </row>
    <row r="36" spans="1:6" ht="18.75" customHeight="1">
      <c r="A36" s="231" t="s">
        <v>419</v>
      </c>
      <c r="B36" s="233" t="s">
        <v>420</v>
      </c>
      <c r="C36" s="248">
        <v>1690.8</v>
      </c>
      <c r="D36" s="248">
        <v>3896.5</v>
      </c>
      <c r="E36" s="248">
        <v>4485</v>
      </c>
      <c r="F36" s="248"/>
    </row>
    <row r="37" spans="1:6" ht="18.75" customHeight="1">
      <c r="A37" s="231" t="s">
        <v>421</v>
      </c>
      <c r="B37" s="233" t="s">
        <v>422</v>
      </c>
      <c r="C37" s="248">
        <v>513.9</v>
      </c>
      <c r="D37" s="248">
        <v>571.9</v>
      </c>
      <c r="E37" s="248">
        <v>641.29999999999995</v>
      </c>
      <c r="F37" s="248"/>
    </row>
    <row r="38" spans="1:6" ht="30">
      <c r="A38" s="242" t="s">
        <v>423</v>
      </c>
      <c r="B38" s="257" t="s">
        <v>424</v>
      </c>
      <c r="C38" s="251">
        <v>1773</v>
      </c>
      <c r="D38" s="251">
        <v>1904.1</v>
      </c>
      <c r="E38" s="251">
        <v>1950.3</v>
      </c>
      <c r="F38" s="251"/>
    </row>
    <row r="39" spans="1:6" ht="27" customHeight="1">
      <c r="A39" s="223" t="s">
        <v>425</v>
      </c>
      <c r="B39" s="143" t="s">
        <v>426</v>
      </c>
      <c r="C39" s="234">
        <v>43565.2</v>
      </c>
      <c r="D39" s="235">
        <v>27851.599999999999</v>
      </c>
      <c r="E39" s="235">
        <v>25505.1</v>
      </c>
      <c r="F39" s="235"/>
    </row>
    <row r="40" spans="1:6" ht="21" customHeight="1">
      <c r="A40" s="228" t="s">
        <v>427</v>
      </c>
      <c r="B40" s="221" t="s">
        <v>428</v>
      </c>
      <c r="C40" s="258">
        <v>7031</v>
      </c>
      <c r="D40" s="258">
        <v>9346</v>
      </c>
      <c r="E40" s="258">
        <v>8981</v>
      </c>
      <c r="F40" s="258"/>
    </row>
    <row r="41" spans="1:6" ht="21" customHeight="1">
      <c r="A41" s="231" t="s">
        <v>429</v>
      </c>
      <c r="B41" s="233" t="s">
        <v>430</v>
      </c>
      <c r="C41" s="248">
        <v>8811.7999999999993</v>
      </c>
      <c r="D41" s="248">
        <v>10662.2</v>
      </c>
      <c r="E41" s="248">
        <v>11279.2</v>
      </c>
      <c r="F41" s="248"/>
    </row>
    <row r="42" spans="1:6" ht="21" customHeight="1">
      <c r="A42" s="242" t="s">
        <v>431</v>
      </c>
      <c r="B42" s="257" t="s">
        <v>432</v>
      </c>
      <c r="C42" s="251">
        <v>6046.1</v>
      </c>
      <c r="D42" s="251">
        <v>5998.9</v>
      </c>
      <c r="E42" s="251">
        <v>2662.5</v>
      </c>
      <c r="F42" s="251"/>
    </row>
    <row r="43" spans="1:6" ht="26.25" customHeight="1">
      <c r="A43" s="252" t="s">
        <v>433</v>
      </c>
      <c r="B43" s="286" t="s">
        <v>434</v>
      </c>
      <c r="C43" s="287">
        <v>55</v>
      </c>
      <c r="D43" s="287">
        <v>62</v>
      </c>
      <c r="E43" s="287">
        <v>102</v>
      </c>
      <c r="F43" s="287"/>
    </row>
    <row r="44" spans="1:6" ht="31.5" customHeight="1">
      <c r="A44" s="249" t="s">
        <v>435</v>
      </c>
      <c r="B44" s="250" t="s">
        <v>436</v>
      </c>
      <c r="C44" s="260">
        <v>21621.3</v>
      </c>
      <c r="D44" s="260">
        <v>1782.5</v>
      </c>
      <c r="E44" s="260">
        <v>2480.4</v>
      </c>
      <c r="F44" s="260"/>
    </row>
    <row r="45" spans="1:6" ht="27" customHeight="1">
      <c r="A45" s="223" t="s">
        <v>437</v>
      </c>
      <c r="B45" s="143" t="s">
        <v>438</v>
      </c>
      <c r="C45" s="234">
        <v>12071.8</v>
      </c>
      <c r="D45" s="235">
        <v>17350.2</v>
      </c>
      <c r="E45" s="235">
        <v>20110.5</v>
      </c>
      <c r="F45" s="235"/>
    </row>
    <row r="46" spans="1:6" ht="23.25" customHeight="1">
      <c r="A46" s="228" t="s">
        <v>439</v>
      </c>
      <c r="B46" s="221" t="s">
        <v>440</v>
      </c>
      <c r="C46" s="261">
        <v>723.2</v>
      </c>
      <c r="D46" s="261">
        <v>764.1</v>
      </c>
      <c r="E46" s="261">
        <v>851.2</v>
      </c>
      <c r="F46" s="261"/>
    </row>
    <row r="47" spans="1:6" ht="23.25" customHeight="1">
      <c r="A47" s="231" t="s">
        <v>441</v>
      </c>
      <c r="B47" s="233" t="s">
        <v>442</v>
      </c>
      <c r="C47" s="248">
        <v>5050.3</v>
      </c>
      <c r="D47" s="248">
        <v>4379.5</v>
      </c>
      <c r="E47" s="248">
        <v>4125</v>
      </c>
      <c r="F47" s="248"/>
    </row>
    <row r="48" spans="1:6" ht="28.5" customHeight="1">
      <c r="A48" s="249" t="s">
        <v>443</v>
      </c>
      <c r="B48" s="250" t="s">
        <v>444</v>
      </c>
      <c r="C48" s="259">
        <v>6298.3</v>
      </c>
      <c r="D48" s="259">
        <v>12206.6</v>
      </c>
      <c r="E48" s="259">
        <v>15134.3</v>
      </c>
      <c r="F48" s="259"/>
    </row>
    <row r="49" spans="1:6" ht="33" customHeight="1">
      <c r="A49" s="223" t="s">
        <v>445</v>
      </c>
      <c r="B49" s="143" t="s">
        <v>446</v>
      </c>
      <c r="C49" s="234">
        <v>476.1</v>
      </c>
      <c r="D49" s="235">
        <v>533.9</v>
      </c>
      <c r="E49" s="235">
        <v>451.9</v>
      </c>
      <c r="F49" s="235"/>
    </row>
    <row r="50" spans="1:6" ht="30.75" customHeight="1">
      <c r="A50" s="228" t="s">
        <v>447</v>
      </c>
      <c r="B50" s="221" t="s">
        <v>448</v>
      </c>
      <c r="C50" s="248">
        <v>0</v>
      </c>
      <c r="D50" s="248">
        <v>75</v>
      </c>
      <c r="E50" s="248">
        <v>112.5</v>
      </c>
      <c r="F50" s="248"/>
    </row>
    <row r="51" spans="1:6" ht="23.25" customHeight="1">
      <c r="A51" s="231" t="s">
        <v>449</v>
      </c>
      <c r="B51" s="233" t="s">
        <v>450</v>
      </c>
      <c r="C51" s="248">
        <v>33</v>
      </c>
      <c r="D51" s="248">
        <v>28.5</v>
      </c>
      <c r="E51" s="248">
        <v>40</v>
      </c>
      <c r="F51" s="248"/>
    </row>
    <row r="52" spans="1:6" ht="23.25" customHeight="1">
      <c r="A52" s="231" t="s">
        <v>451</v>
      </c>
      <c r="B52" s="233" t="s">
        <v>452</v>
      </c>
      <c r="C52" s="248">
        <v>0</v>
      </c>
      <c r="D52" s="248">
        <v>0</v>
      </c>
      <c r="E52" s="248">
        <v>131.4</v>
      </c>
      <c r="F52" s="248"/>
    </row>
    <row r="53" spans="1:6" ht="30">
      <c r="A53" s="249" t="s">
        <v>453</v>
      </c>
      <c r="B53" s="250" t="s">
        <v>454</v>
      </c>
      <c r="C53" s="248">
        <v>443.1</v>
      </c>
      <c r="D53" s="248">
        <v>430.4</v>
      </c>
      <c r="E53" s="248">
        <v>168</v>
      </c>
      <c r="F53" s="248"/>
    </row>
    <row r="54" spans="1:6" ht="31.5" customHeight="1">
      <c r="A54" s="340" t="s">
        <v>355</v>
      </c>
      <c r="B54" s="341"/>
      <c r="C54" s="235">
        <v>119827.7</v>
      </c>
      <c r="D54" s="235">
        <v>145804.9</v>
      </c>
      <c r="E54" s="235">
        <v>136744</v>
      </c>
      <c r="F54" s="235">
        <v>72.3</v>
      </c>
    </row>
  </sheetData>
  <mergeCells count="4">
    <mergeCell ref="A54:B54"/>
    <mergeCell ref="B4:F4"/>
    <mergeCell ref="A2:F2"/>
    <mergeCell ref="A3:F3"/>
  </mergeCells>
  <printOptions horizontalCentered="1"/>
  <pageMargins left="0" right="0" top="0.15748031496062992" bottom="0" header="0" footer="0"/>
  <pageSetup paperSize="9" scale="85" firstPageNumber="7" orientation="portrait" useFirstPageNumber="1" r:id="rId1"/>
  <headerFooter alignWithMargins="0">
    <oddFooter>&amp;C&amp;"Courier New,Regular"&amp;8&amp;P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H4" sqref="H4"/>
    </sheetView>
  </sheetViews>
  <sheetFormatPr defaultRowHeight="12.75"/>
  <cols>
    <col min="1" max="1" width="10.42578125" style="134" customWidth="1"/>
    <col min="2" max="2" width="58" style="134" customWidth="1"/>
    <col min="3" max="4" width="13.85546875" style="134" customWidth="1"/>
    <col min="5" max="5" width="14.85546875" style="134" customWidth="1"/>
    <col min="6" max="16384" width="9.140625" style="134"/>
  </cols>
  <sheetData>
    <row r="1" spans="1:5" ht="21">
      <c r="A1" s="337" t="s">
        <v>455</v>
      </c>
      <c r="B1" s="310"/>
      <c r="C1" s="310"/>
      <c r="D1" s="310"/>
      <c r="E1" s="310"/>
    </row>
    <row r="2" spans="1:5" ht="47.25" customHeight="1">
      <c r="A2" s="308" t="s">
        <v>456</v>
      </c>
      <c r="B2" s="308"/>
      <c r="C2" s="308"/>
      <c r="D2" s="308"/>
      <c r="E2" s="308"/>
    </row>
    <row r="3" spans="1:5" ht="39.75" customHeight="1">
      <c r="A3" s="323" t="s">
        <v>457</v>
      </c>
      <c r="B3" s="323"/>
      <c r="C3" s="323"/>
      <c r="D3" s="323"/>
      <c r="E3" s="323"/>
    </row>
    <row r="4" spans="1:5" ht="36.75" customHeight="1">
      <c r="A4" s="312" t="s">
        <v>494</v>
      </c>
      <c r="B4" s="312"/>
      <c r="C4" s="312"/>
      <c r="D4" s="312"/>
      <c r="E4" s="312"/>
    </row>
    <row r="5" spans="1:5" ht="2.25" customHeight="1">
      <c r="A5" s="116"/>
      <c r="B5" s="116"/>
      <c r="C5" s="116"/>
      <c r="D5" s="116"/>
      <c r="E5" s="116"/>
    </row>
    <row r="6" spans="1:5" ht="41.25" customHeight="1">
      <c r="A6" s="323" t="s">
        <v>458</v>
      </c>
      <c r="B6" s="323"/>
      <c r="C6" s="323"/>
      <c r="D6" s="323"/>
      <c r="E6" s="323"/>
    </row>
    <row r="7" spans="1:5" ht="36" customHeight="1">
      <c r="A7" s="312" t="s">
        <v>472</v>
      </c>
      <c r="B7" s="312"/>
      <c r="C7" s="312"/>
      <c r="D7" s="312"/>
      <c r="E7" s="312"/>
    </row>
    <row r="8" spans="1:5" ht="37.5" customHeight="1">
      <c r="A8" s="342" t="s">
        <v>473</v>
      </c>
      <c r="B8" s="342"/>
      <c r="C8" s="342"/>
      <c r="D8" s="342"/>
      <c r="E8" s="342"/>
    </row>
    <row r="9" spans="1:5" ht="15">
      <c r="A9" s="115"/>
      <c r="B9" s="289" t="s">
        <v>88</v>
      </c>
      <c r="C9" s="289"/>
      <c r="D9" s="289"/>
      <c r="E9" s="289"/>
    </row>
    <row r="10" spans="1:5" ht="44.25" customHeight="1">
      <c r="A10" s="343" t="s">
        <v>91</v>
      </c>
      <c r="B10" s="321"/>
      <c r="C10" s="117" t="s">
        <v>112</v>
      </c>
      <c r="D10" s="117" t="s">
        <v>272</v>
      </c>
      <c r="E10" s="117" t="s">
        <v>349</v>
      </c>
    </row>
    <row r="11" spans="1:5" ht="28.5" customHeight="1">
      <c r="A11" s="297" t="s">
        <v>286</v>
      </c>
      <c r="B11" s="298"/>
      <c r="C11" s="118">
        <v>840.4</v>
      </c>
      <c r="D11" s="118">
        <v>3317.6</v>
      </c>
      <c r="E11" s="118">
        <v>7062.9</v>
      </c>
    </row>
    <row r="12" spans="1:5" ht="20.25" customHeight="1">
      <c r="A12" s="346" t="s">
        <v>290</v>
      </c>
      <c r="B12" s="347"/>
      <c r="C12" s="262">
        <v>840.4</v>
      </c>
      <c r="D12" s="262">
        <v>3317.6</v>
      </c>
      <c r="E12" s="262">
        <v>7062.9</v>
      </c>
    </row>
    <row r="13" spans="1:5" ht="20.25" customHeight="1">
      <c r="A13" s="301" t="s">
        <v>288</v>
      </c>
      <c r="B13" s="302"/>
      <c r="C13" s="122">
        <v>9250.6</v>
      </c>
      <c r="D13" s="122">
        <v>736.1</v>
      </c>
      <c r="E13" s="122">
        <v>7062.9</v>
      </c>
    </row>
    <row r="14" spans="1:5" ht="20.25" customHeight="1">
      <c r="A14" s="303" t="s">
        <v>289</v>
      </c>
      <c r="B14" s="304"/>
      <c r="C14" s="129">
        <v>89.5</v>
      </c>
      <c r="D14" s="129">
        <v>0</v>
      </c>
      <c r="E14" s="129">
        <v>0</v>
      </c>
    </row>
    <row r="15" spans="1:5" ht="15">
      <c r="A15" s="115"/>
      <c r="B15" s="115"/>
      <c r="C15" s="115"/>
      <c r="D15" s="115"/>
      <c r="E15" s="115"/>
    </row>
    <row r="16" spans="1:5" ht="40.5" customHeight="1">
      <c r="A16" s="348" t="s">
        <v>459</v>
      </c>
      <c r="B16" s="348"/>
      <c r="C16" s="348"/>
      <c r="D16" s="348"/>
      <c r="E16" s="348"/>
    </row>
    <row r="17" spans="1:5" ht="1.5" customHeight="1">
      <c r="A17" s="115"/>
      <c r="B17" s="115"/>
      <c r="C17" s="115"/>
      <c r="D17" s="115"/>
      <c r="E17" s="115"/>
    </row>
    <row r="18" spans="1:5" ht="36.75" customHeight="1">
      <c r="A18" s="312" t="s">
        <v>460</v>
      </c>
      <c r="B18" s="312"/>
      <c r="C18" s="312"/>
      <c r="D18" s="312"/>
      <c r="E18" s="312"/>
    </row>
    <row r="19" spans="1:5" ht="1.5" customHeight="1">
      <c r="A19" s="115"/>
      <c r="B19" s="115"/>
      <c r="C19" s="115"/>
      <c r="D19" s="115"/>
      <c r="E19" s="115"/>
    </row>
    <row r="20" spans="1:5" ht="41.25" customHeight="1">
      <c r="A20" s="342" t="s">
        <v>461</v>
      </c>
      <c r="B20" s="342"/>
      <c r="C20" s="342"/>
      <c r="D20" s="342"/>
      <c r="E20" s="342"/>
    </row>
    <row r="21" spans="1:5" ht="15">
      <c r="A21" s="115"/>
      <c r="B21" s="289" t="s">
        <v>88</v>
      </c>
      <c r="C21" s="289"/>
      <c r="D21" s="289"/>
      <c r="E21" s="289"/>
    </row>
    <row r="22" spans="1:5" ht="46.5" customHeight="1">
      <c r="A22" s="343" t="s">
        <v>91</v>
      </c>
      <c r="B22" s="321"/>
      <c r="C22" s="117" t="s">
        <v>112</v>
      </c>
      <c r="D22" s="117" t="s">
        <v>272</v>
      </c>
      <c r="E22" s="117" t="s">
        <v>349</v>
      </c>
    </row>
    <row r="23" spans="1:5" ht="28.5" customHeight="1">
      <c r="A23" s="305" t="s">
        <v>292</v>
      </c>
      <c r="B23" s="306"/>
      <c r="C23" s="118">
        <v>929.9</v>
      </c>
      <c r="D23" s="118">
        <v>95.234999999999999</v>
      </c>
      <c r="E23" s="118">
        <v>2572.1999999999998</v>
      </c>
    </row>
    <row r="24" spans="1:5" ht="20.25" customHeight="1">
      <c r="A24" s="344" t="s">
        <v>290</v>
      </c>
      <c r="B24" s="345"/>
      <c r="C24" s="127">
        <v>929.9</v>
      </c>
      <c r="D24" s="127">
        <v>95.234999999999999</v>
      </c>
      <c r="E24" s="263" t="s">
        <v>464</v>
      </c>
    </row>
    <row r="25" spans="1:5" ht="20.25" customHeight="1">
      <c r="A25" s="303" t="s">
        <v>289</v>
      </c>
      <c r="B25" s="304"/>
      <c r="C25" s="126"/>
      <c r="D25" s="131"/>
      <c r="E25" s="131"/>
    </row>
  </sheetData>
  <mergeCells count="21">
    <mergeCell ref="A25:B25"/>
    <mergeCell ref="A12:B12"/>
    <mergeCell ref="A13:B13"/>
    <mergeCell ref="A14:B14"/>
    <mergeCell ref="A16:E16"/>
    <mergeCell ref="A18:E18"/>
    <mergeCell ref="B21:E21"/>
    <mergeCell ref="A20:E20"/>
    <mergeCell ref="A23:B23"/>
    <mergeCell ref="A7:E7"/>
    <mergeCell ref="A8:E8"/>
    <mergeCell ref="B9:E9"/>
    <mergeCell ref="A22:B22"/>
    <mergeCell ref="A24:B24"/>
    <mergeCell ref="A10:B10"/>
    <mergeCell ref="A11:B11"/>
    <mergeCell ref="A1:E1"/>
    <mergeCell ref="A2:E2"/>
    <mergeCell ref="A3:E3"/>
    <mergeCell ref="A4:E4"/>
    <mergeCell ref="A6:E6"/>
  </mergeCells>
  <printOptions horizontalCentered="1"/>
  <pageMargins left="0" right="0" top="0.15748031496062992" bottom="0" header="0" footer="0"/>
  <pageSetup scale="89" firstPageNumber="9" orientation="portrait" useFirstPageNumber="1" r:id="rId1"/>
  <headerFooter alignWithMargins="0">
    <oddFooter>&amp;C&amp;"Courier New,Regular"&amp;8&amp;P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995"/>
  <sheetViews>
    <sheetView showZeros="0" view="pageBreakPreview" zoomScaleNormal="100" zoomScaleSheetLayoutView="100" workbookViewId="0">
      <selection activeCell="F2" sqref="F2:K2"/>
    </sheetView>
  </sheetViews>
  <sheetFormatPr defaultRowHeight="15"/>
  <cols>
    <col min="1" max="1" width="5.140625" style="6" customWidth="1"/>
    <col min="2" max="2" width="4.5703125" style="6" customWidth="1"/>
    <col min="3" max="3" width="5.28515625" style="6" customWidth="1"/>
    <col min="4" max="4" width="6.85546875" style="6" customWidth="1"/>
    <col min="5" max="5" width="6.7109375" style="6" customWidth="1"/>
    <col min="6" max="6" width="7.42578125" style="85" customWidth="1"/>
    <col min="7" max="7" width="67.42578125" style="85" customWidth="1"/>
    <col min="8" max="10" width="11.5703125" style="85" customWidth="1"/>
    <col min="11" max="11" width="11.5703125" style="6" customWidth="1"/>
    <col min="12" max="12" width="12.7109375" style="6" bestFit="1" customWidth="1"/>
    <col min="13" max="13" width="10" style="6" bestFit="1" customWidth="1"/>
    <col min="14" max="16384" width="9.140625" style="6"/>
  </cols>
  <sheetData>
    <row r="1" spans="1:12" ht="1.5" customHeight="1">
      <c r="H1" s="8"/>
      <c r="I1" s="358"/>
      <c r="J1" s="358"/>
      <c r="K1" s="8"/>
    </row>
    <row r="2" spans="1:12" s="115" customFormat="1" ht="30.75" customHeight="1">
      <c r="A2" s="116" t="s">
        <v>462</v>
      </c>
      <c r="B2" s="116"/>
      <c r="C2" s="116"/>
      <c r="D2" s="116"/>
      <c r="E2" s="116"/>
      <c r="F2" s="309" t="s">
        <v>478</v>
      </c>
      <c r="G2" s="309"/>
      <c r="H2" s="309"/>
      <c r="I2" s="309"/>
      <c r="J2" s="309"/>
      <c r="K2" s="309"/>
    </row>
    <row r="3" spans="1:12" ht="21">
      <c r="E3" s="7"/>
      <c r="F3" s="365" t="s">
        <v>463</v>
      </c>
      <c r="G3" s="365"/>
      <c r="H3" s="365"/>
      <c r="I3" s="365"/>
      <c r="J3" s="365"/>
      <c r="K3" s="365"/>
    </row>
    <row r="4" spans="1:12" ht="24" customHeight="1">
      <c r="E4" s="7"/>
      <c r="F4" s="351" t="s">
        <v>89</v>
      </c>
      <c r="G4" s="351"/>
      <c r="H4" s="351"/>
      <c r="I4" s="351"/>
      <c r="J4" s="351"/>
      <c r="K4" s="351"/>
    </row>
    <row r="5" spans="1:12" ht="27" customHeight="1">
      <c r="F5" s="352" t="s">
        <v>200</v>
      </c>
      <c r="G5" s="352"/>
      <c r="H5" s="352"/>
      <c r="I5" s="352"/>
      <c r="J5" s="352"/>
      <c r="K5" s="352"/>
    </row>
    <row r="6" spans="1:12" ht="33.75" customHeight="1">
      <c r="F6" s="353" t="s">
        <v>471</v>
      </c>
      <c r="G6" s="353"/>
      <c r="H6" s="353"/>
      <c r="I6" s="353"/>
      <c r="J6" s="353"/>
      <c r="K6" s="353"/>
    </row>
    <row r="7" spans="1:12" ht="14.25" customHeight="1">
      <c r="H7" s="8"/>
      <c r="I7" s="354" t="s">
        <v>88</v>
      </c>
      <c r="J7" s="354"/>
      <c r="K7" s="354"/>
    </row>
    <row r="8" spans="1:12" ht="12.75" customHeight="1">
      <c r="F8" s="359" t="s">
        <v>90</v>
      </c>
      <c r="G8" s="362" t="s">
        <v>91</v>
      </c>
      <c r="H8" s="366" t="s">
        <v>112</v>
      </c>
      <c r="I8" s="366" t="s">
        <v>272</v>
      </c>
      <c r="J8" s="366" t="s">
        <v>349</v>
      </c>
      <c r="K8" s="369" t="s">
        <v>271</v>
      </c>
    </row>
    <row r="9" spans="1:12" ht="6" customHeight="1">
      <c r="F9" s="360"/>
      <c r="G9" s="363"/>
      <c r="H9" s="367"/>
      <c r="I9" s="367"/>
      <c r="J9" s="367"/>
      <c r="K9" s="370"/>
    </row>
    <row r="10" spans="1:12" ht="10.5" customHeight="1">
      <c r="A10" s="6" t="s">
        <v>72</v>
      </c>
      <c r="F10" s="361"/>
      <c r="G10" s="364"/>
      <c r="H10" s="368"/>
      <c r="I10" s="368"/>
      <c r="J10" s="368"/>
      <c r="K10" s="371"/>
    </row>
    <row r="11" spans="1:12" ht="9.75" customHeight="1">
      <c r="A11" s="6" t="s">
        <v>72</v>
      </c>
      <c r="F11" s="9">
        <v>1</v>
      </c>
      <c r="G11" s="10">
        <v>2</v>
      </c>
      <c r="H11" s="10">
        <v>3</v>
      </c>
      <c r="I11" s="10">
        <v>4</v>
      </c>
      <c r="J11" s="11">
        <v>5</v>
      </c>
      <c r="K11" s="11">
        <v>6</v>
      </c>
    </row>
    <row r="12" spans="1:12" s="13" customFormat="1" ht="33" customHeight="1">
      <c r="A12" s="12" t="str">
        <f t="shared" ref="A12:A23" si="0">IF((H12+I12+J12)&gt;0,"q","c")</f>
        <v>q</v>
      </c>
      <c r="B12" s="13">
        <v>2</v>
      </c>
      <c r="C12" s="13">
        <v>9</v>
      </c>
      <c r="D12" s="13">
        <v>2</v>
      </c>
      <c r="F12" s="356" t="s">
        <v>67</v>
      </c>
      <c r="G12" s="357"/>
      <c r="H12" s="91">
        <v>120757.6</v>
      </c>
      <c r="I12" s="91">
        <v>145900.1</v>
      </c>
      <c r="J12" s="91">
        <v>139316.1</v>
      </c>
      <c r="K12" s="14">
        <v>72.3</v>
      </c>
      <c r="L12" s="48"/>
    </row>
    <row r="13" spans="1:12" s="12" customFormat="1" ht="12.75" customHeight="1">
      <c r="A13" s="12" t="str">
        <f t="shared" si="0"/>
        <v>q</v>
      </c>
      <c r="B13" s="12">
        <v>3</v>
      </c>
      <c r="C13" s="12">
        <v>9</v>
      </c>
      <c r="D13" s="12">
        <v>3</v>
      </c>
      <c r="F13" s="78"/>
      <c r="G13" s="16" t="s">
        <v>127</v>
      </c>
      <c r="H13" s="82">
        <v>850</v>
      </c>
      <c r="I13" s="82">
        <v>816</v>
      </c>
      <c r="J13" s="82">
        <v>844</v>
      </c>
      <c r="K13" s="17"/>
    </row>
    <row r="14" spans="1:12" s="12" customFormat="1" ht="12.75" customHeight="1">
      <c r="A14" s="12" t="str">
        <f t="shared" si="0"/>
        <v>q</v>
      </c>
      <c r="B14" s="12">
        <v>4</v>
      </c>
      <c r="C14" s="12">
        <v>9</v>
      </c>
      <c r="D14" s="12">
        <v>4</v>
      </c>
      <c r="F14" s="80"/>
      <c r="G14" s="19" t="s">
        <v>92</v>
      </c>
      <c r="H14" s="45">
        <v>94871.2</v>
      </c>
      <c r="I14" s="45">
        <v>112468.6</v>
      </c>
      <c r="J14" s="45">
        <v>109364.9</v>
      </c>
      <c r="K14" s="20">
        <v>72.3</v>
      </c>
    </row>
    <row r="15" spans="1:12" s="12" customFormat="1" ht="12.75" customHeight="1">
      <c r="A15" s="12" t="str">
        <f t="shared" si="0"/>
        <v>q</v>
      </c>
      <c r="B15" s="12">
        <v>5</v>
      </c>
      <c r="C15" s="12">
        <v>9</v>
      </c>
      <c r="D15" s="12">
        <v>5</v>
      </c>
      <c r="F15" s="80"/>
      <c r="G15" s="21" t="s">
        <v>128</v>
      </c>
      <c r="H15" s="45">
        <v>13205.2</v>
      </c>
      <c r="I15" s="45">
        <v>16351.1</v>
      </c>
      <c r="J15" s="45">
        <v>16805.599999999999</v>
      </c>
      <c r="K15" s="20"/>
    </row>
    <row r="16" spans="1:12" s="12" customFormat="1" ht="12.75" hidden="1" customHeight="1">
      <c r="A16" s="12" t="str">
        <f t="shared" si="0"/>
        <v>q</v>
      </c>
      <c r="B16" s="12">
        <v>42</v>
      </c>
      <c r="C16" s="12">
        <v>42</v>
      </c>
      <c r="D16" s="12">
        <v>42</v>
      </c>
      <c r="F16" s="18"/>
      <c r="G16" s="21" t="s">
        <v>93</v>
      </c>
      <c r="H16" s="20">
        <v>14345.3</v>
      </c>
      <c r="I16" s="20">
        <v>18919.900000000001</v>
      </c>
      <c r="J16" s="20">
        <v>18416.599999999999</v>
      </c>
      <c r="K16" s="20">
        <v>70.099999999999994</v>
      </c>
    </row>
    <row r="17" spans="1:12" s="12" customFormat="1" ht="12.75" hidden="1" customHeight="1">
      <c r="A17" s="12" t="str">
        <f t="shared" si="0"/>
        <v>q</v>
      </c>
      <c r="B17" s="12">
        <v>44</v>
      </c>
      <c r="C17" s="12">
        <v>44</v>
      </c>
      <c r="D17" s="12">
        <v>44</v>
      </c>
      <c r="F17" s="18"/>
      <c r="G17" s="21" t="s">
        <v>99</v>
      </c>
      <c r="H17" s="20">
        <v>149.9</v>
      </c>
      <c r="I17" s="20">
        <v>250.6</v>
      </c>
      <c r="J17" s="20">
        <v>403.2</v>
      </c>
      <c r="K17" s="20"/>
    </row>
    <row r="18" spans="1:12" s="12" customFormat="1" ht="12.75" hidden="1" customHeight="1">
      <c r="A18" s="12" t="str">
        <f t="shared" si="0"/>
        <v>q</v>
      </c>
      <c r="B18" s="12">
        <v>45</v>
      </c>
      <c r="C18" s="12">
        <v>45</v>
      </c>
      <c r="D18" s="12">
        <v>45</v>
      </c>
      <c r="F18" s="18"/>
      <c r="G18" s="21" t="s">
        <v>100</v>
      </c>
      <c r="H18" s="20">
        <v>22767.599999999999</v>
      </c>
      <c r="I18" s="20">
        <v>28069.5</v>
      </c>
      <c r="J18" s="20">
        <v>28118.799999999999</v>
      </c>
      <c r="K18" s="20"/>
    </row>
    <row r="19" spans="1:12" s="12" customFormat="1" ht="12.75" hidden="1" customHeight="1">
      <c r="A19" s="12" t="str">
        <f t="shared" si="0"/>
        <v>q</v>
      </c>
      <c r="B19" s="12">
        <v>46</v>
      </c>
      <c r="C19" s="12">
        <v>46</v>
      </c>
      <c r="D19" s="12">
        <v>46</v>
      </c>
      <c r="F19" s="18"/>
      <c r="G19" s="21" t="s">
        <v>94</v>
      </c>
      <c r="H19" s="20">
        <v>15275.9</v>
      </c>
      <c r="I19" s="20">
        <v>31192.799999999999</v>
      </c>
      <c r="J19" s="20">
        <v>22353.5</v>
      </c>
      <c r="K19" s="20"/>
    </row>
    <row r="20" spans="1:12" s="12" customFormat="1" ht="12.75" hidden="1" customHeight="1">
      <c r="A20" s="12" t="str">
        <f t="shared" si="0"/>
        <v>q</v>
      </c>
      <c r="B20" s="12">
        <v>47</v>
      </c>
      <c r="C20" s="12">
        <v>47</v>
      </c>
      <c r="D20" s="12">
        <v>47</v>
      </c>
      <c r="F20" s="18"/>
      <c r="G20" s="21" t="s">
        <v>95</v>
      </c>
      <c r="H20" s="20">
        <v>2843.6</v>
      </c>
      <c r="I20" s="20">
        <v>5433.4</v>
      </c>
      <c r="J20" s="20">
        <v>5904</v>
      </c>
      <c r="K20" s="20"/>
    </row>
    <row r="21" spans="1:12" ht="12.75" hidden="1" customHeight="1">
      <c r="A21" s="12" t="str">
        <f t="shared" si="0"/>
        <v>q</v>
      </c>
      <c r="B21" s="12">
        <v>48</v>
      </c>
      <c r="C21" s="12">
        <v>48</v>
      </c>
      <c r="D21" s="12">
        <v>48</v>
      </c>
      <c r="E21" s="12"/>
      <c r="F21" s="22"/>
      <c r="G21" s="21" t="s">
        <v>96</v>
      </c>
      <c r="H21" s="20">
        <v>26283.7</v>
      </c>
      <c r="I21" s="20">
        <v>12251.3</v>
      </c>
      <c r="J21" s="20">
        <v>17363.3</v>
      </c>
      <c r="K21" s="20">
        <v>2.2000000000000002</v>
      </c>
    </row>
    <row r="22" spans="1:12" s="12" customFormat="1" ht="12.75" customHeight="1">
      <c r="A22" s="12" t="str">
        <f t="shared" si="0"/>
        <v>q</v>
      </c>
      <c r="B22" s="12">
        <v>6</v>
      </c>
      <c r="C22" s="12">
        <v>9</v>
      </c>
      <c r="D22" s="12">
        <v>6</v>
      </c>
      <c r="F22" s="80"/>
      <c r="G22" s="19" t="s">
        <v>97</v>
      </c>
      <c r="H22" s="45">
        <v>24956.5</v>
      </c>
      <c r="I22" s="45">
        <v>33336.300000000003</v>
      </c>
      <c r="J22" s="45">
        <v>27379.1</v>
      </c>
      <c r="K22" s="20"/>
    </row>
    <row r="23" spans="1:12" s="12" customFormat="1" ht="12.75" customHeight="1">
      <c r="A23" s="12" t="str">
        <f t="shared" si="0"/>
        <v>q</v>
      </c>
      <c r="B23" s="12">
        <v>8</v>
      </c>
      <c r="C23" s="12">
        <v>9</v>
      </c>
      <c r="D23" s="12">
        <v>8</v>
      </c>
      <c r="F23" s="81"/>
      <c r="G23" s="53" t="s">
        <v>98</v>
      </c>
      <c r="H23" s="46">
        <v>929.9</v>
      </c>
      <c r="I23" s="46">
        <v>95.2</v>
      </c>
      <c r="J23" s="46">
        <v>2572.1999999999998</v>
      </c>
      <c r="K23" s="30"/>
    </row>
    <row r="24" spans="1:12" s="13" customFormat="1" ht="19.5" customHeight="1">
      <c r="A24" s="12" t="str">
        <f>IF((H24+I24+J24)&gt;0,"q","c")</f>
        <v>q</v>
      </c>
      <c r="B24" s="13">
        <v>2</v>
      </c>
      <c r="C24" s="13">
        <v>9</v>
      </c>
      <c r="D24" s="13">
        <v>2</v>
      </c>
      <c r="F24" s="76">
        <v>101</v>
      </c>
      <c r="G24" s="38" t="s">
        <v>186</v>
      </c>
      <c r="H24" s="91">
        <v>5172.3999999999996</v>
      </c>
      <c r="I24" s="91">
        <v>4148.5</v>
      </c>
      <c r="J24" s="91">
        <v>4572.6000000000004</v>
      </c>
      <c r="K24" s="14"/>
      <c r="L24" s="12"/>
    </row>
    <row r="25" spans="1:12" s="12" customFormat="1" ht="12.75" customHeight="1">
      <c r="A25" s="12" t="str">
        <f t="shared" ref="A25:A33" si="1">IF((H25+I25+J25)&gt;0,"q","c")</f>
        <v>q</v>
      </c>
      <c r="B25" s="12">
        <v>3</v>
      </c>
      <c r="C25" s="12">
        <v>9</v>
      </c>
      <c r="D25" s="12">
        <v>3</v>
      </c>
      <c r="F25" s="78"/>
      <c r="G25" s="16" t="s">
        <v>127</v>
      </c>
      <c r="H25" s="82">
        <v>93</v>
      </c>
      <c r="I25" s="82">
        <v>96</v>
      </c>
      <c r="J25" s="82">
        <v>110</v>
      </c>
      <c r="K25" s="17"/>
    </row>
    <row r="26" spans="1:12" s="12" customFormat="1" ht="12.75" customHeight="1">
      <c r="A26" s="12" t="str">
        <f t="shared" si="1"/>
        <v>q</v>
      </c>
      <c r="B26" s="12">
        <v>4</v>
      </c>
      <c r="C26" s="12">
        <v>9</v>
      </c>
      <c r="D26" s="12">
        <v>4</v>
      </c>
      <c r="F26" s="80"/>
      <c r="G26" s="19" t="s">
        <v>92</v>
      </c>
      <c r="H26" s="45">
        <v>3428.7</v>
      </c>
      <c r="I26" s="45">
        <v>3951.2</v>
      </c>
      <c r="J26" s="45">
        <v>4388.3</v>
      </c>
      <c r="K26" s="20"/>
    </row>
    <row r="27" spans="1:12" s="12" customFormat="1" ht="12.75" customHeight="1">
      <c r="A27" s="12" t="str">
        <f t="shared" si="1"/>
        <v>q</v>
      </c>
      <c r="B27" s="12">
        <v>5</v>
      </c>
      <c r="C27" s="12">
        <v>9</v>
      </c>
      <c r="D27" s="12">
        <v>5</v>
      </c>
      <c r="F27" s="80"/>
      <c r="G27" s="21" t="s">
        <v>171</v>
      </c>
      <c r="H27" s="45">
        <v>2315.3000000000002</v>
      </c>
      <c r="I27" s="45">
        <v>2640.6</v>
      </c>
      <c r="J27" s="45">
        <v>2956.1</v>
      </c>
      <c r="K27" s="20"/>
    </row>
    <row r="28" spans="1:12" s="12" customFormat="1" ht="12.75" hidden="1" customHeight="1">
      <c r="A28" s="12" t="str">
        <f t="shared" si="1"/>
        <v>q</v>
      </c>
      <c r="B28" s="12">
        <v>42</v>
      </c>
      <c r="C28" s="12">
        <v>42</v>
      </c>
      <c r="D28" s="12">
        <v>42</v>
      </c>
      <c r="F28" s="18"/>
      <c r="G28" s="21" t="s">
        <v>93</v>
      </c>
      <c r="H28" s="20">
        <v>1076.8</v>
      </c>
      <c r="I28" s="20">
        <v>1252.8</v>
      </c>
      <c r="J28" s="20">
        <v>1394.7</v>
      </c>
      <c r="K28" s="20"/>
    </row>
    <row r="29" spans="1:12" s="12" customFormat="1" ht="12.75" hidden="1" customHeight="1">
      <c r="A29" s="12" t="str">
        <f t="shared" si="1"/>
        <v>q</v>
      </c>
      <c r="B29" s="12">
        <v>47</v>
      </c>
      <c r="C29" s="12">
        <v>47</v>
      </c>
      <c r="D29" s="12">
        <v>47</v>
      </c>
      <c r="F29" s="18"/>
      <c r="G29" s="21" t="s">
        <v>95</v>
      </c>
      <c r="H29" s="20">
        <v>2.1</v>
      </c>
      <c r="I29" s="20">
        <v>41</v>
      </c>
      <c r="J29" s="20">
        <v>13</v>
      </c>
      <c r="K29" s="20"/>
    </row>
    <row r="30" spans="1:12" ht="12.75" hidden="1" customHeight="1">
      <c r="A30" s="12" t="str">
        <f t="shared" si="1"/>
        <v>q</v>
      </c>
      <c r="B30" s="12">
        <v>48</v>
      </c>
      <c r="C30" s="12">
        <v>48</v>
      </c>
      <c r="D30" s="12">
        <v>48</v>
      </c>
      <c r="E30" s="12"/>
      <c r="F30" s="22"/>
      <c r="G30" s="21" t="s">
        <v>96</v>
      </c>
      <c r="H30" s="20">
        <v>34.5</v>
      </c>
      <c r="I30" s="20">
        <v>16.8</v>
      </c>
      <c r="J30" s="20">
        <v>24.5</v>
      </c>
      <c r="K30" s="20"/>
    </row>
    <row r="31" spans="1:12" s="12" customFormat="1" ht="12.75" customHeight="1">
      <c r="A31" s="12" t="str">
        <f t="shared" si="1"/>
        <v>q</v>
      </c>
      <c r="B31" s="12">
        <v>6</v>
      </c>
      <c r="C31" s="12">
        <v>9</v>
      </c>
      <c r="D31" s="12">
        <v>6</v>
      </c>
      <c r="F31" s="80"/>
      <c r="G31" s="19" t="s">
        <v>97</v>
      </c>
      <c r="H31" s="45">
        <v>1743.5</v>
      </c>
      <c r="I31" s="45">
        <v>196.4</v>
      </c>
      <c r="J31" s="45">
        <v>184</v>
      </c>
      <c r="K31" s="20"/>
    </row>
    <row r="32" spans="1:12" s="12" customFormat="1" ht="12.75" customHeight="1">
      <c r="A32" s="12" t="str">
        <f t="shared" si="1"/>
        <v>q</v>
      </c>
      <c r="B32" s="12">
        <v>8</v>
      </c>
      <c r="C32" s="12">
        <v>9</v>
      </c>
      <c r="D32" s="12">
        <v>8</v>
      </c>
      <c r="F32" s="78"/>
      <c r="G32" s="23" t="s">
        <v>98</v>
      </c>
      <c r="H32" s="92">
        <v>0.2</v>
      </c>
      <c r="I32" s="92">
        <v>0.9</v>
      </c>
      <c r="J32" s="92">
        <v>0.3</v>
      </c>
      <c r="K32" s="24"/>
    </row>
    <row r="33" spans="1:12" ht="18" customHeight="1">
      <c r="A33" s="12" t="str">
        <f t="shared" si="1"/>
        <v>q</v>
      </c>
      <c r="B33" s="12">
        <v>2</v>
      </c>
      <c r="C33" s="12">
        <v>9</v>
      </c>
      <c r="D33" s="12">
        <v>2</v>
      </c>
      <c r="E33" s="12"/>
      <c r="F33" s="60">
        <v>1011</v>
      </c>
      <c r="G33" s="34" t="s">
        <v>116</v>
      </c>
      <c r="H33" s="44">
        <v>5172.3999999999996</v>
      </c>
      <c r="I33" s="44">
        <v>4148.5</v>
      </c>
      <c r="J33" s="44">
        <v>4572.6000000000004</v>
      </c>
      <c r="K33" s="27"/>
      <c r="L33" s="12"/>
    </row>
    <row r="34" spans="1:12" s="12" customFormat="1" ht="12.75" customHeight="1">
      <c r="A34" s="12" t="str">
        <f t="shared" ref="A34:A66" si="2">IF((H34+I34+J34)&gt;0,"q","c")</f>
        <v>q</v>
      </c>
      <c r="B34" s="12">
        <v>3</v>
      </c>
      <c r="C34" s="12">
        <v>9</v>
      </c>
      <c r="D34" s="12">
        <v>3</v>
      </c>
      <c r="F34" s="78"/>
      <c r="G34" s="16" t="s">
        <v>127</v>
      </c>
      <c r="H34" s="82">
        <v>93</v>
      </c>
      <c r="I34" s="82">
        <v>96</v>
      </c>
      <c r="J34" s="82">
        <v>110</v>
      </c>
      <c r="K34" s="17"/>
    </row>
    <row r="35" spans="1:12" s="12" customFormat="1" ht="12.75" customHeight="1">
      <c r="A35" s="12" t="str">
        <f t="shared" si="2"/>
        <v>q</v>
      </c>
      <c r="B35" s="12">
        <v>4</v>
      </c>
      <c r="C35" s="12">
        <v>9</v>
      </c>
      <c r="D35" s="12">
        <v>4</v>
      </c>
      <c r="F35" s="80"/>
      <c r="G35" s="19" t="s">
        <v>92</v>
      </c>
      <c r="H35" s="45">
        <v>3428.7</v>
      </c>
      <c r="I35" s="45">
        <v>3951.2</v>
      </c>
      <c r="J35" s="45">
        <v>4388.3</v>
      </c>
      <c r="K35" s="20"/>
    </row>
    <row r="36" spans="1:12" s="12" customFormat="1" ht="12.75" customHeight="1">
      <c r="A36" s="12" t="str">
        <f t="shared" si="2"/>
        <v>q</v>
      </c>
      <c r="B36" s="12">
        <v>5</v>
      </c>
      <c r="C36" s="12">
        <v>9</v>
      </c>
      <c r="D36" s="12">
        <v>5</v>
      </c>
      <c r="F36" s="80"/>
      <c r="G36" s="21" t="s">
        <v>128</v>
      </c>
      <c r="H36" s="45">
        <v>2315.3000000000002</v>
      </c>
      <c r="I36" s="45">
        <v>2640.6</v>
      </c>
      <c r="J36" s="45">
        <v>2956.1</v>
      </c>
      <c r="K36" s="20"/>
    </row>
    <row r="37" spans="1:12" s="12" customFormat="1" ht="12.75" hidden="1" customHeight="1">
      <c r="A37" s="12" t="str">
        <f t="shared" si="2"/>
        <v>q</v>
      </c>
      <c r="B37" s="12">
        <v>42</v>
      </c>
      <c r="C37" s="12">
        <v>42</v>
      </c>
      <c r="D37" s="12">
        <v>42</v>
      </c>
      <c r="F37" s="18"/>
      <c r="G37" s="21" t="s">
        <v>93</v>
      </c>
      <c r="H37" s="28">
        <v>1076.8</v>
      </c>
      <c r="I37" s="28">
        <v>1252.8</v>
      </c>
      <c r="J37" s="28">
        <v>1394.7</v>
      </c>
      <c r="K37" s="28"/>
    </row>
    <row r="38" spans="1:12" s="12" customFormat="1" ht="12.75" hidden="1" customHeight="1">
      <c r="A38" s="12" t="str">
        <f t="shared" si="2"/>
        <v>q</v>
      </c>
      <c r="B38" s="12">
        <v>47</v>
      </c>
      <c r="C38" s="12">
        <v>47</v>
      </c>
      <c r="D38" s="12">
        <v>47</v>
      </c>
      <c r="F38" s="18"/>
      <c r="G38" s="21" t="s">
        <v>95</v>
      </c>
      <c r="H38" s="20">
        <v>2.1</v>
      </c>
      <c r="I38" s="20">
        <v>41</v>
      </c>
      <c r="J38" s="20">
        <v>13</v>
      </c>
      <c r="K38" s="20"/>
    </row>
    <row r="39" spans="1:12" ht="12.75" hidden="1" customHeight="1">
      <c r="A39" s="12" t="str">
        <f t="shared" si="2"/>
        <v>q</v>
      </c>
      <c r="B39" s="12">
        <v>48</v>
      </c>
      <c r="C39" s="12">
        <v>48</v>
      </c>
      <c r="D39" s="12">
        <v>48</v>
      </c>
      <c r="E39" s="12"/>
      <c r="F39" s="22"/>
      <c r="G39" s="21" t="s">
        <v>96</v>
      </c>
      <c r="H39" s="20">
        <v>34.5</v>
      </c>
      <c r="I39" s="20">
        <v>16.8</v>
      </c>
      <c r="J39" s="20">
        <v>24.5</v>
      </c>
      <c r="K39" s="20"/>
    </row>
    <row r="40" spans="1:12" s="12" customFormat="1" ht="12.75" customHeight="1">
      <c r="A40" s="12" t="str">
        <f t="shared" si="2"/>
        <v>q</v>
      </c>
      <c r="B40" s="12">
        <v>6</v>
      </c>
      <c r="C40" s="12">
        <v>9</v>
      </c>
      <c r="D40" s="12">
        <v>6</v>
      </c>
      <c r="F40" s="80"/>
      <c r="G40" s="19" t="s">
        <v>97</v>
      </c>
      <c r="H40" s="45">
        <v>1743.5</v>
      </c>
      <c r="I40" s="45">
        <v>196.4</v>
      </c>
      <c r="J40" s="45">
        <v>184</v>
      </c>
      <c r="K40" s="20"/>
    </row>
    <row r="41" spans="1:12" s="12" customFormat="1" ht="12.75" customHeight="1">
      <c r="A41" s="12" t="str">
        <f t="shared" si="2"/>
        <v>q</v>
      </c>
      <c r="B41" s="12">
        <v>8</v>
      </c>
      <c r="C41" s="12">
        <v>9</v>
      </c>
      <c r="D41" s="12">
        <v>8</v>
      </c>
      <c r="F41" s="78"/>
      <c r="G41" s="23" t="s">
        <v>98</v>
      </c>
      <c r="H41" s="92">
        <v>0.2</v>
      </c>
      <c r="I41" s="92">
        <v>0.9</v>
      </c>
      <c r="J41" s="92">
        <v>0.3</v>
      </c>
      <c r="K41" s="24"/>
    </row>
    <row r="42" spans="1:12" s="13" customFormat="1" ht="19.5" customHeight="1">
      <c r="A42" s="12" t="str">
        <f t="shared" si="2"/>
        <v>q</v>
      </c>
      <c r="B42" s="13">
        <v>2</v>
      </c>
      <c r="C42" s="13">
        <v>9</v>
      </c>
      <c r="D42" s="13">
        <v>2</v>
      </c>
      <c r="F42" s="76">
        <v>102</v>
      </c>
      <c r="G42" s="38" t="s">
        <v>187</v>
      </c>
      <c r="H42" s="91">
        <v>469.7</v>
      </c>
      <c r="I42" s="91">
        <v>1527.5</v>
      </c>
      <c r="J42" s="91">
        <v>582.5</v>
      </c>
      <c r="K42" s="14"/>
    </row>
    <row r="43" spans="1:12" s="12" customFormat="1" ht="12.75" customHeight="1">
      <c r="A43" s="12" t="str">
        <f t="shared" si="2"/>
        <v>q</v>
      </c>
      <c r="B43" s="12">
        <v>3</v>
      </c>
      <c r="C43" s="12">
        <v>9</v>
      </c>
      <c r="D43" s="12">
        <v>3</v>
      </c>
      <c r="F43" s="78"/>
      <c r="G43" s="16" t="s">
        <v>127</v>
      </c>
      <c r="H43" s="82">
        <v>19</v>
      </c>
      <c r="I43" s="82">
        <v>19</v>
      </c>
      <c r="J43" s="82">
        <v>19</v>
      </c>
      <c r="K43" s="17"/>
    </row>
    <row r="44" spans="1:12" s="12" customFormat="1" ht="12.75" customHeight="1">
      <c r="A44" s="12" t="str">
        <f t="shared" si="2"/>
        <v>q</v>
      </c>
      <c r="B44" s="12">
        <v>4</v>
      </c>
      <c r="C44" s="12">
        <v>9</v>
      </c>
      <c r="D44" s="12">
        <v>4</v>
      </c>
      <c r="F44" s="80"/>
      <c r="G44" s="19" t="s">
        <v>92</v>
      </c>
      <c r="H44" s="45">
        <v>465.7</v>
      </c>
      <c r="I44" s="45">
        <v>1390.1</v>
      </c>
      <c r="J44" s="45">
        <v>577.5</v>
      </c>
      <c r="K44" s="20"/>
    </row>
    <row r="45" spans="1:12" s="12" customFormat="1" ht="12.75" customHeight="1">
      <c r="A45" s="12" t="str">
        <f t="shared" si="2"/>
        <v>q</v>
      </c>
      <c r="B45" s="12">
        <v>5</v>
      </c>
      <c r="C45" s="12">
        <v>9</v>
      </c>
      <c r="D45" s="12">
        <v>5</v>
      </c>
      <c r="F45" s="80"/>
      <c r="G45" s="21" t="s">
        <v>128</v>
      </c>
      <c r="H45" s="45">
        <v>427.3</v>
      </c>
      <c r="I45" s="45">
        <v>947.4</v>
      </c>
      <c r="J45" s="45">
        <v>539.5</v>
      </c>
      <c r="K45" s="20"/>
    </row>
    <row r="46" spans="1:12" s="12" customFormat="1" ht="12.75" hidden="1" customHeight="1">
      <c r="A46" s="12" t="str">
        <f t="shared" si="2"/>
        <v>q</v>
      </c>
      <c r="B46" s="12">
        <v>42</v>
      </c>
      <c r="C46" s="12">
        <v>42</v>
      </c>
      <c r="D46" s="12">
        <v>42</v>
      </c>
      <c r="F46" s="18"/>
      <c r="G46" s="21" t="s">
        <v>93</v>
      </c>
      <c r="H46" s="20">
        <v>35.5</v>
      </c>
      <c r="I46" s="20">
        <v>441.7</v>
      </c>
      <c r="J46" s="20">
        <v>38</v>
      </c>
      <c r="K46" s="20"/>
    </row>
    <row r="47" spans="1:12" s="12" customFormat="1" ht="12.75" hidden="1" customHeight="1">
      <c r="A47" s="12" t="str">
        <f t="shared" si="2"/>
        <v>q</v>
      </c>
      <c r="B47" s="12">
        <v>47</v>
      </c>
      <c r="C47" s="12">
        <v>47</v>
      </c>
      <c r="D47" s="12">
        <v>47</v>
      </c>
      <c r="F47" s="18"/>
      <c r="G47" s="21" t="s">
        <v>95</v>
      </c>
      <c r="H47" s="20">
        <v>2.9</v>
      </c>
      <c r="I47" s="20">
        <v>0.9</v>
      </c>
      <c r="J47" s="20">
        <v>0</v>
      </c>
      <c r="K47" s="20"/>
    </row>
    <row r="48" spans="1:12" s="12" customFormat="1" ht="12.75" customHeight="1">
      <c r="A48" s="12" t="str">
        <f t="shared" si="2"/>
        <v>q</v>
      </c>
      <c r="B48" s="12">
        <v>6</v>
      </c>
      <c r="C48" s="12">
        <v>9</v>
      </c>
      <c r="D48" s="12">
        <v>6</v>
      </c>
      <c r="F48" s="80"/>
      <c r="G48" s="19" t="s">
        <v>97</v>
      </c>
      <c r="H48" s="45">
        <v>4</v>
      </c>
      <c r="I48" s="45">
        <v>137.4</v>
      </c>
      <c r="J48" s="45">
        <v>5</v>
      </c>
      <c r="K48" s="20"/>
    </row>
    <row r="49" spans="1:11" ht="16.5" customHeight="1">
      <c r="A49" s="12" t="str">
        <f t="shared" si="2"/>
        <v>q</v>
      </c>
      <c r="B49" s="12">
        <v>2</v>
      </c>
      <c r="C49" s="12">
        <v>9</v>
      </c>
      <c r="D49" s="12">
        <v>2</v>
      </c>
      <c r="E49" s="12"/>
      <c r="F49" s="60">
        <v>1021</v>
      </c>
      <c r="G49" s="34" t="s">
        <v>185</v>
      </c>
      <c r="H49" s="44">
        <v>469.7</v>
      </c>
      <c r="I49" s="44">
        <v>640.6</v>
      </c>
      <c r="J49" s="44">
        <v>582.5</v>
      </c>
      <c r="K49" s="27"/>
    </row>
    <row r="50" spans="1:11" s="12" customFormat="1" ht="12.75" customHeight="1">
      <c r="A50" s="12" t="str">
        <f t="shared" si="2"/>
        <v>q</v>
      </c>
      <c r="B50" s="12">
        <v>3</v>
      </c>
      <c r="C50" s="12">
        <v>9</v>
      </c>
      <c r="D50" s="12">
        <v>3</v>
      </c>
      <c r="F50" s="78"/>
      <c r="G50" s="16" t="s">
        <v>127</v>
      </c>
      <c r="H50" s="82">
        <v>19</v>
      </c>
      <c r="I50" s="82">
        <v>19</v>
      </c>
      <c r="J50" s="82">
        <v>19</v>
      </c>
      <c r="K50" s="17"/>
    </row>
    <row r="51" spans="1:11" s="12" customFormat="1" ht="12.75" customHeight="1">
      <c r="A51" s="12" t="str">
        <f t="shared" si="2"/>
        <v>q</v>
      </c>
      <c r="B51" s="12">
        <v>4</v>
      </c>
      <c r="C51" s="12">
        <v>9</v>
      </c>
      <c r="D51" s="12">
        <v>4</v>
      </c>
      <c r="F51" s="80"/>
      <c r="G51" s="19" t="s">
        <v>92</v>
      </c>
      <c r="H51" s="45">
        <v>465.7</v>
      </c>
      <c r="I51" s="45">
        <v>537.70000000000005</v>
      </c>
      <c r="J51" s="45">
        <v>577.5</v>
      </c>
      <c r="K51" s="20"/>
    </row>
    <row r="52" spans="1:11" s="12" customFormat="1" ht="12.75" customHeight="1">
      <c r="A52" s="12" t="str">
        <f t="shared" si="2"/>
        <v>q</v>
      </c>
      <c r="B52" s="12">
        <v>5</v>
      </c>
      <c r="C52" s="12">
        <v>9</v>
      </c>
      <c r="D52" s="12">
        <v>5</v>
      </c>
      <c r="F52" s="80"/>
      <c r="G52" s="21" t="s">
        <v>128</v>
      </c>
      <c r="H52" s="45">
        <v>427.3</v>
      </c>
      <c r="I52" s="45">
        <v>509.9</v>
      </c>
      <c r="J52" s="45">
        <v>539.5</v>
      </c>
      <c r="K52" s="20"/>
    </row>
    <row r="53" spans="1:11" s="12" customFormat="1" ht="12.75" hidden="1" customHeight="1">
      <c r="A53" s="12" t="str">
        <f t="shared" si="2"/>
        <v>q</v>
      </c>
      <c r="B53" s="12">
        <v>42</v>
      </c>
      <c r="C53" s="12">
        <v>42</v>
      </c>
      <c r="D53" s="12">
        <v>42</v>
      </c>
      <c r="F53" s="18"/>
      <c r="G53" s="21" t="s">
        <v>93</v>
      </c>
      <c r="H53" s="20">
        <v>35.5</v>
      </c>
      <c r="I53" s="20">
        <v>27</v>
      </c>
      <c r="J53" s="20">
        <v>38</v>
      </c>
      <c r="K53" s="20"/>
    </row>
    <row r="54" spans="1:11" s="12" customFormat="1" ht="12.75" hidden="1" customHeight="1">
      <c r="A54" s="12" t="str">
        <f t="shared" si="2"/>
        <v>q</v>
      </c>
      <c r="B54" s="12">
        <v>47</v>
      </c>
      <c r="C54" s="12">
        <v>47</v>
      </c>
      <c r="D54" s="12">
        <v>47</v>
      </c>
      <c r="F54" s="18"/>
      <c r="G54" s="21" t="s">
        <v>95</v>
      </c>
      <c r="H54" s="20">
        <v>2.9</v>
      </c>
      <c r="I54" s="20">
        <v>0.9</v>
      </c>
      <c r="J54" s="20">
        <v>0</v>
      </c>
      <c r="K54" s="20"/>
    </row>
    <row r="55" spans="1:11" s="12" customFormat="1" ht="12.75" customHeight="1">
      <c r="A55" s="12" t="str">
        <f t="shared" si="2"/>
        <v>q</v>
      </c>
      <c r="B55" s="12">
        <v>6</v>
      </c>
      <c r="C55" s="12">
        <v>9</v>
      </c>
      <c r="D55" s="12">
        <v>6</v>
      </c>
      <c r="F55" s="80"/>
      <c r="G55" s="19" t="s">
        <v>97</v>
      </c>
      <c r="H55" s="45">
        <v>4</v>
      </c>
      <c r="I55" s="45">
        <v>102.8</v>
      </c>
      <c r="J55" s="45">
        <v>5</v>
      </c>
      <c r="K55" s="20"/>
    </row>
    <row r="56" spans="1:11" s="13" customFormat="1" ht="16.5" customHeight="1">
      <c r="A56" s="12" t="str">
        <f t="shared" si="2"/>
        <v>q</v>
      </c>
      <c r="B56" s="13">
        <v>2</v>
      </c>
      <c r="C56" s="13">
        <v>9</v>
      </c>
      <c r="D56" s="13">
        <v>2</v>
      </c>
      <c r="F56" s="60">
        <v>1022</v>
      </c>
      <c r="G56" s="34" t="s">
        <v>117</v>
      </c>
      <c r="H56" s="44">
        <v>0</v>
      </c>
      <c r="I56" s="44">
        <v>886.9</v>
      </c>
      <c r="J56" s="44">
        <v>0</v>
      </c>
      <c r="K56" s="27"/>
    </row>
    <row r="57" spans="1:11" s="12" customFormat="1" ht="12.75" customHeight="1">
      <c r="A57" s="12" t="str">
        <f t="shared" si="2"/>
        <v>q</v>
      </c>
      <c r="B57" s="12">
        <v>4</v>
      </c>
      <c r="C57" s="12">
        <v>9</v>
      </c>
      <c r="D57" s="12">
        <v>4</v>
      </c>
      <c r="F57" s="80"/>
      <c r="G57" s="19" t="s">
        <v>92</v>
      </c>
      <c r="H57" s="45">
        <v>0</v>
      </c>
      <c r="I57" s="45">
        <v>852.3</v>
      </c>
      <c r="J57" s="45">
        <v>0</v>
      </c>
      <c r="K57" s="20"/>
    </row>
    <row r="58" spans="1:11" s="12" customFormat="1" ht="12.75" customHeight="1">
      <c r="A58" s="12" t="str">
        <f t="shared" si="2"/>
        <v>q</v>
      </c>
      <c r="B58" s="12">
        <v>5</v>
      </c>
      <c r="C58" s="12">
        <v>9</v>
      </c>
      <c r="D58" s="12">
        <v>5</v>
      </c>
      <c r="F58" s="80"/>
      <c r="G58" s="21" t="s">
        <v>128</v>
      </c>
      <c r="H58" s="45">
        <v>0</v>
      </c>
      <c r="I58" s="45">
        <v>437.5</v>
      </c>
      <c r="J58" s="45">
        <v>0</v>
      </c>
      <c r="K58" s="20"/>
    </row>
    <row r="59" spans="1:11" s="12" customFormat="1" ht="12.75" hidden="1" customHeight="1">
      <c r="A59" s="12" t="str">
        <f t="shared" si="2"/>
        <v>q</v>
      </c>
      <c r="B59" s="12">
        <v>42</v>
      </c>
      <c r="C59" s="12">
        <v>42</v>
      </c>
      <c r="D59" s="12">
        <v>42</v>
      </c>
      <c r="F59" s="18"/>
      <c r="G59" s="21" t="s">
        <v>93</v>
      </c>
      <c r="H59" s="20">
        <v>0</v>
      </c>
      <c r="I59" s="20">
        <v>414.8</v>
      </c>
      <c r="J59" s="20">
        <v>0</v>
      </c>
      <c r="K59" s="20"/>
    </row>
    <row r="60" spans="1:11" s="12" customFormat="1" ht="12.75" customHeight="1">
      <c r="A60" s="12" t="str">
        <f t="shared" si="2"/>
        <v>q</v>
      </c>
      <c r="B60" s="12">
        <v>6</v>
      </c>
      <c r="C60" s="12">
        <v>9</v>
      </c>
      <c r="D60" s="12">
        <v>6</v>
      </c>
      <c r="F60" s="80"/>
      <c r="G60" s="19" t="s">
        <v>97</v>
      </c>
      <c r="H60" s="45">
        <v>0</v>
      </c>
      <c r="I60" s="45">
        <v>34.6</v>
      </c>
      <c r="J60" s="45">
        <v>0</v>
      </c>
      <c r="K60" s="20"/>
    </row>
    <row r="61" spans="1:11" s="13" customFormat="1" ht="19.5" customHeight="1">
      <c r="A61" s="12" t="str">
        <f t="shared" si="2"/>
        <v>q</v>
      </c>
      <c r="B61" s="13">
        <v>2</v>
      </c>
      <c r="C61" s="13">
        <v>9</v>
      </c>
      <c r="D61" s="13">
        <v>2</v>
      </c>
      <c r="F61" s="76">
        <v>103</v>
      </c>
      <c r="G61" s="38" t="s">
        <v>101</v>
      </c>
      <c r="H61" s="91">
        <v>31455.1</v>
      </c>
      <c r="I61" s="91">
        <v>41433.9</v>
      </c>
      <c r="J61" s="91">
        <v>36589</v>
      </c>
      <c r="K61" s="14"/>
    </row>
    <row r="62" spans="1:11" s="12" customFormat="1" ht="12.75" customHeight="1">
      <c r="A62" s="12" t="str">
        <f t="shared" si="2"/>
        <v>q</v>
      </c>
      <c r="B62" s="12">
        <v>3</v>
      </c>
      <c r="C62" s="12">
        <v>9</v>
      </c>
      <c r="D62" s="12">
        <v>3</v>
      </c>
      <c r="F62" s="78"/>
      <c r="G62" s="16" t="s">
        <v>127</v>
      </c>
      <c r="H62" s="82">
        <v>361</v>
      </c>
      <c r="I62" s="82">
        <v>373</v>
      </c>
      <c r="J62" s="82">
        <v>373</v>
      </c>
      <c r="K62" s="17"/>
    </row>
    <row r="63" spans="1:11" s="12" customFormat="1" ht="12.75" customHeight="1">
      <c r="A63" s="12" t="str">
        <f t="shared" si="2"/>
        <v>q</v>
      </c>
      <c r="B63" s="12">
        <v>4</v>
      </c>
      <c r="C63" s="12">
        <v>9</v>
      </c>
      <c r="D63" s="12">
        <v>4</v>
      </c>
      <c r="F63" s="80"/>
      <c r="G63" s="19" t="s">
        <v>92</v>
      </c>
      <c r="H63" s="45">
        <v>18604.3</v>
      </c>
      <c r="I63" s="45">
        <v>23576.6</v>
      </c>
      <c r="J63" s="45">
        <v>23920.3</v>
      </c>
      <c r="K63" s="20"/>
    </row>
    <row r="64" spans="1:11" s="12" customFormat="1" ht="12.75" customHeight="1">
      <c r="A64" s="12" t="str">
        <f t="shared" si="2"/>
        <v>q</v>
      </c>
      <c r="B64" s="12">
        <v>5</v>
      </c>
      <c r="C64" s="12">
        <v>9</v>
      </c>
      <c r="D64" s="12">
        <v>5</v>
      </c>
      <c r="F64" s="80"/>
      <c r="G64" s="21" t="s">
        <v>128</v>
      </c>
      <c r="H64" s="45">
        <v>5158.8999999999996</v>
      </c>
      <c r="I64" s="45">
        <v>6557.1</v>
      </c>
      <c r="J64" s="45">
        <v>6594.1</v>
      </c>
      <c r="K64" s="20"/>
    </row>
    <row r="65" spans="1:11" s="12" customFormat="1" ht="12.75" hidden="1" customHeight="1">
      <c r="A65" s="12" t="str">
        <f t="shared" si="2"/>
        <v>q</v>
      </c>
      <c r="B65" s="12">
        <v>42</v>
      </c>
      <c r="C65" s="12">
        <v>42</v>
      </c>
      <c r="D65" s="12">
        <v>42</v>
      </c>
      <c r="F65" s="18"/>
      <c r="G65" s="21" t="s">
        <v>93</v>
      </c>
      <c r="H65" s="20">
        <v>9724.1</v>
      </c>
      <c r="I65" s="20">
        <v>12209.3</v>
      </c>
      <c r="J65" s="20">
        <v>8981.2000000000007</v>
      </c>
      <c r="K65" s="20"/>
    </row>
    <row r="66" spans="1:11" s="12" customFormat="1" ht="12.75" hidden="1" customHeight="1">
      <c r="A66" s="12" t="str">
        <f t="shared" si="2"/>
        <v>q</v>
      </c>
      <c r="B66" s="12">
        <v>45</v>
      </c>
      <c r="C66" s="12">
        <v>45</v>
      </c>
      <c r="D66" s="12">
        <v>45</v>
      </c>
      <c r="F66" s="18"/>
      <c r="G66" s="21" t="s">
        <v>100</v>
      </c>
      <c r="H66" s="20">
        <v>2187</v>
      </c>
      <c r="I66" s="20">
        <v>1439.4</v>
      </c>
      <c r="J66" s="20">
        <v>2553</v>
      </c>
      <c r="K66" s="20"/>
    </row>
    <row r="67" spans="1:11" s="12" customFormat="1" ht="12.75" hidden="1" customHeight="1">
      <c r="A67" s="12" t="str">
        <f t="shared" ref="A67:A91" si="3">IF((H67+I67+J67)&gt;0,"q","c")</f>
        <v>q</v>
      </c>
      <c r="B67" s="12">
        <v>47</v>
      </c>
      <c r="C67" s="12">
        <v>47</v>
      </c>
      <c r="D67" s="12">
        <v>47</v>
      </c>
      <c r="F67" s="18"/>
      <c r="G67" s="21" t="s">
        <v>95</v>
      </c>
      <c r="H67" s="20">
        <v>66</v>
      </c>
      <c r="I67" s="20">
        <v>73.5</v>
      </c>
      <c r="J67" s="20">
        <v>44.9</v>
      </c>
      <c r="K67" s="20"/>
    </row>
    <row r="68" spans="1:11" ht="12.75" hidden="1" customHeight="1">
      <c r="A68" s="12" t="str">
        <f t="shared" si="3"/>
        <v>q</v>
      </c>
      <c r="B68" s="12">
        <v>48</v>
      </c>
      <c r="C68" s="12">
        <v>48</v>
      </c>
      <c r="D68" s="12">
        <v>48</v>
      </c>
      <c r="E68" s="12"/>
      <c r="F68" s="22"/>
      <c r="G68" s="21" t="s">
        <v>96</v>
      </c>
      <c r="H68" s="20">
        <v>1468.3</v>
      </c>
      <c r="I68" s="20">
        <v>3297.3</v>
      </c>
      <c r="J68" s="20">
        <v>5747.1</v>
      </c>
      <c r="K68" s="20"/>
    </row>
    <row r="69" spans="1:11" s="12" customFormat="1" ht="12.75" customHeight="1">
      <c r="A69" s="12" t="str">
        <f t="shared" si="3"/>
        <v>q</v>
      </c>
      <c r="B69" s="12">
        <v>6</v>
      </c>
      <c r="C69" s="12">
        <v>9</v>
      </c>
      <c r="D69" s="12">
        <v>6</v>
      </c>
      <c r="F69" s="80"/>
      <c r="G69" s="19" t="s">
        <v>97</v>
      </c>
      <c r="H69" s="45">
        <v>12850.1</v>
      </c>
      <c r="I69" s="45">
        <v>17848.2</v>
      </c>
      <c r="J69" s="45">
        <v>12668.4</v>
      </c>
      <c r="K69" s="20"/>
    </row>
    <row r="70" spans="1:11" s="12" customFormat="1" ht="12.75" customHeight="1">
      <c r="A70" s="12" t="str">
        <f t="shared" si="3"/>
        <v>q</v>
      </c>
      <c r="B70" s="12">
        <v>8</v>
      </c>
      <c r="C70" s="12">
        <v>9</v>
      </c>
      <c r="D70" s="12">
        <v>8</v>
      </c>
      <c r="F70" s="78"/>
      <c r="G70" s="23" t="s">
        <v>98</v>
      </c>
      <c r="H70" s="92">
        <v>0.6</v>
      </c>
      <c r="I70" s="92">
        <v>9.1</v>
      </c>
      <c r="J70" s="92">
        <v>0.3</v>
      </c>
      <c r="K70" s="24"/>
    </row>
    <row r="71" spans="1:11" ht="17.25" customHeight="1">
      <c r="A71" s="12" t="str">
        <f t="shared" si="3"/>
        <v>q</v>
      </c>
      <c r="B71" s="12">
        <v>2</v>
      </c>
      <c r="C71" s="12">
        <v>9</v>
      </c>
      <c r="D71" s="12">
        <v>2</v>
      </c>
      <c r="E71" s="12"/>
      <c r="F71" s="60">
        <v>1031</v>
      </c>
      <c r="G71" s="34" t="s">
        <v>102</v>
      </c>
      <c r="H71" s="44">
        <v>7361.1</v>
      </c>
      <c r="I71" s="44">
        <v>7780.3</v>
      </c>
      <c r="J71" s="44">
        <v>4698.2</v>
      </c>
      <c r="K71" s="27"/>
    </row>
    <row r="72" spans="1:11" s="12" customFormat="1" ht="12.75" customHeight="1">
      <c r="A72" s="12" t="str">
        <f t="shared" si="3"/>
        <v>q</v>
      </c>
      <c r="B72" s="12">
        <v>3</v>
      </c>
      <c r="C72" s="12">
        <v>9</v>
      </c>
      <c r="D72" s="12">
        <v>3</v>
      </c>
      <c r="F72" s="78"/>
      <c r="G72" s="16" t="s">
        <v>127</v>
      </c>
      <c r="H72" s="82">
        <v>117</v>
      </c>
      <c r="I72" s="82">
        <v>124</v>
      </c>
      <c r="J72" s="82">
        <v>124</v>
      </c>
      <c r="K72" s="17"/>
    </row>
    <row r="73" spans="1:11" s="12" customFormat="1" ht="12.75" customHeight="1">
      <c r="A73" s="12" t="str">
        <f t="shared" si="3"/>
        <v>q</v>
      </c>
      <c r="B73" s="12">
        <v>4</v>
      </c>
      <c r="C73" s="12">
        <v>9</v>
      </c>
      <c r="D73" s="12">
        <v>4</v>
      </c>
      <c r="F73" s="80"/>
      <c r="G73" s="19" t="s">
        <v>92</v>
      </c>
      <c r="H73" s="45">
        <v>3527.2</v>
      </c>
      <c r="I73" s="45">
        <v>4511</v>
      </c>
      <c r="J73" s="45">
        <v>4587.3999999999996</v>
      </c>
      <c r="K73" s="20"/>
    </row>
    <row r="74" spans="1:11" s="12" customFormat="1" ht="12.75" customHeight="1">
      <c r="A74" s="12" t="str">
        <f t="shared" si="3"/>
        <v>q</v>
      </c>
      <c r="B74" s="12">
        <v>5</v>
      </c>
      <c r="C74" s="12">
        <v>9</v>
      </c>
      <c r="D74" s="12">
        <v>5</v>
      </c>
      <c r="F74" s="80"/>
      <c r="G74" s="21" t="s">
        <v>128</v>
      </c>
      <c r="H74" s="45">
        <v>2009.1</v>
      </c>
      <c r="I74" s="45">
        <v>2580.1999999999998</v>
      </c>
      <c r="J74" s="45">
        <v>2678.6</v>
      </c>
      <c r="K74" s="20"/>
    </row>
    <row r="75" spans="1:11" s="12" customFormat="1" ht="12.75" hidden="1" customHeight="1">
      <c r="A75" s="12" t="str">
        <f t="shared" si="3"/>
        <v>q</v>
      </c>
      <c r="B75" s="12">
        <v>42</v>
      </c>
      <c r="C75" s="12">
        <v>42</v>
      </c>
      <c r="D75" s="12">
        <v>42</v>
      </c>
      <c r="F75" s="18"/>
      <c r="G75" s="21" t="s">
        <v>93</v>
      </c>
      <c r="H75" s="20">
        <v>1484.2</v>
      </c>
      <c r="I75" s="20">
        <v>1896.4</v>
      </c>
      <c r="J75" s="20">
        <v>1853.8</v>
      </c>
      <c r="K75" s="20"/>
    </row>
    <row r="76" spans="1:11" s="12" customFormat="1" ht="12.75" hidden="1" customHeight="1">
      <c r="A76" s="12" t="str">
        <f t="shared" si="3"/>
        <v>q</v>
      </c>
      <c r="B76" s="12">
        <v>47</v>
      </c>
      <c r="C76" s="12">
        <v>47</v>
      </c>
      <c r="D76" s="12">
        <v>47</v>
      </c>
      <c r="F76" s="18"/>
      <c r="G76" s="21" t="s">
        <v>95</v>
      </c>
      <c r="H76" s="20">
        <v>20.3</v>
      </c>
      <c r="I76" s="20">
        <v>14</v>
      </c>
      <c r="J76" s="20">
        <v>15</v>
      </c>
      <c r="K76" s="20"/>
    </row>
    <row r="77" spans="1:11" ht="12.75" hidden="1" customHeight="1">
      <c r="A77" s="12" t="str">
        <f t="shared" si="3"/>
        <v>q</v>
      </c>
      <c r="B77" s="12">
        <v>48</v>
      </c>
      <c r="C77" s="12">
        <v>48</v>
      </c>
      <c r="D77" s="12">
        <v>48</v>
      </c>
      <c r="E77" s="12"/>
      <c r="F77" s="22"/>
      <c r="G77" s="21" t="s">
        <v>96</v>
      </c>
      <c r="H77" s="20">
        <v>13.5</v>
      </c>
      <c r="I77" s="20">
        <v>20.399999999999999</v>
      </c>
      <c r="J77" s="20">
        <v>40</v>
      </c>
      <c r="K77" s="20"/>
    </row>
    <row r="78" spans="1:11" s="12" customFormat="1" ht="12.75" customHeight="1">
      <c r="A78" s="12" t="str">
        <f t="shared" si="3"/>
        <v>q</v>
      </c>
      <c r="B78" s="12">
        <v>6</v>
      </c>
      <c r="C78" s="12">
        <v>9</v>
      </c>
      <c r="D78" s="12">
        <v>6</v>
      </c>
      <c r="F78" s="80"/>
      <c r="G78" s="19" t="s">
        <v>97</v>
      </c>
      <c r="H78" s="45">
        <v>3833.9</v>
      </c>
      <c r="I78" s="45">
        <v>3266</v>
      </c>
      <c r="J78" s="45">
        <v>110.8</v>
      </c>
      <c r="K78" s="20"/>
    </row>
    <row r="79" spans="1:11" s="12" customFormat="1" ht="12.75" customHeight="1">
      <c r="A79" s="12" t="str">
        <f t="shared" si="3"/>
        <v>q</v>
      </c>
      <c r="B79" s="12">
        <v>8</v>
      </c>
      <c r="C79" s="12">
        <v>9</v>
      </c>
      <c r="D79" s="12">
        <v>8</v>
      </c>
      <c r="F79" s="15"/>
      <c r="G79" s="23" t="s">
        <v>98</v>
      </c>
      <c r="H79" s="24">
        <v>0</v>
      </c>
      <c r="I79" s="24">
        <v>3.2</v>
      </c>
      <c r="J79" s="24">
        <v>0</v>
      </c>
      <c r="K79" s="24"/>
    </row>
    <row r="80" spans="1:11" ht="30.75" customHeight="1">
      <c r="A80" s="12" t="str">
        <f t="shared" si="3"/>
        <v>q</v>
      </c>
      <c r="B80" s="12">
        <v>2</v>
      </c>
      <c r="C80" s="12">
        <v>9</v>
      </c>
      <c r="D80" s="12">
        <v>2</v>
      </c>
      <c r="E80" s="12"/>
      <c r="F80" s="60">
        <v>1032</v>
      </c>
      <c r="G80" s="34" t="s">
        <v>105</v>
      </c>
      <c r="H80" s="44">
        <v>2607.6</v>
      </c>
      <c r="I80" s="44">
        <v>3721.2</v>
      </c>
      <c r="J80" s="44">
        <v>8125.7</v>
      </c>
      <c r="K80" s="27"/>
    </row>
    <row r="81" spans="1:11" s="12" customFormat="1" ht="12.75" customHeight="1">
      <c r="A81" s="12" t="str">
        <f t="shared" si="3"/>
        <v>q</v>
      </c>
      <c r="B81" s="12">
        <v>3</v>
      </c>
      <c r="C81" s="12">
        <v>9</v>
      </c>
      <c r="D81" s="12">
        <v>3</v>
      </c>
      <c r="F81" s="78"/>
      <c r="G81" s="16" t="s">
        <v>127</v>
      </c>
      <c r="H81" s="82">
        <v>43</v>
      </c>
      <c r="I81" s="82">
        <v>43</v>
      </c>
      <c r="J81" s="82">
        <v>48</v>
      </c>
      <c r="K81" s="17"/>
    </row>
    <row r="82" spans="1:11" s="12" customFormat="1" ht="12.75" customHeight="1">
      <c r="A82" s="12" t="str">
        <f t="shared" si="3"/>
        <v>q</v>
      </c>
      <c r="B82" s="12">
        <v>4</v>
      </c>
      <c r="C82" s="12">
        <v>9</v>
      </c>
      <c r="D82" s="12">
        <v>4</v>
      </c>
      <c r="F82" s="80"/>
      <c r="G82" s="19" t="s">
        <v>92</v>
      </c>
      <c r="H82" s="45">
        <v>2543</v>
      </c>
      <c r="I82" s="45">
        <v>3618.9</v>
      </c>
      <c r="J82" s="45">
        <v>6761.7</v>
      </c>
      <c r="K82" s="20"/>
    </row>
    <row r="83" spans="1:11" s="12" customFormat="1" ht="12.75" customHeight="1">
      <c r="A83" s="12" t="str">
        <f t="shared" si="3"/>
        <v>q</v>
      </c>
      <c r="B83" s="12">
        <v>5</v>
      </c>
      <c r="C83" s="12">
        <v>9</v>
      </c>
      <c r="D83" s="12">
        <v>5</v>
      </c>
      <c r="F83" s="80"/>
      <c r="G83" s="21" t="s">
        <v>128</v>
      </c>
      <c r="H83" s="45">
        <v>587.20000000000005</v>
      </c>
      <c r="I83" s="45">
        <v>718.2</v>
      </c>
      <c r="J83" s="45">
        <v>843.4</v>
      </c>
      <c r="K83" s="20"/>
    </row>
    <row r="84" spans="1:11" s="12" customFormat="1" ht="12.75" hidden="1" customHeight="1">
      <c r="A84" s="12" t="str">
        <f t="shared" si="3"/>
        <v>q</v>
      </c>
      <c r="B84" s="12">
        <v>42</v>
      </c>
      <c r="C84" s="12">
        <v>42</v>
      </c>
      <c r="D84" s="12">
        <v>42</v>
      </c>
      <c r="F84" s="18"/>
      <c r="G84" s="21" t="s">
        <v>93</v>
      </c>
      <c r="H84" s="20">
        <v>209</v>
      </c>
      <c r="I84" s="20">
        <v>203</v>
      </c>
      <c r="J84" s="20">
        <v>327</v>
      </c>
      <c r="K84" s="20"/>
    </row>
    <row r="85" spans="1:11" s="12" customFormat="1" ht="12.75" hidden="1" customHeight="1">
      <c r="A85" s="12" t="str">
        <f t="shared" si="3"/>
        <v>q</v>
      </c>
      <c r="B85" s="12">
        <v>45</v>
      </c>
      <c r="C85" s="12">
        <v>45</v>
      </c>
      <c r="D85" s="12">
        <v>45</v>
      </c>
      <c r="F85" s="18"/>
      <c r="G85" s="21" t="s">
        <v>100</v>
      </c>
      <c r="H85" s="20">
        <v>1235.7</v>
      </c>
      <c r="I85" s="20">
        <v>1211.2</v>
      </c>
      <c r="J85" s="20">
        <v>2333</v>
      </c>
      <c r="K85" s="20"/>
    </row>
    <row r="86" spans="1:11" s="12" customFormat="1" ht="12.75" hidden="1" customHeight="1">
      <c r="A86" s="12" t="str">
        <f t="shared" si="3"/>
        <v>q</v>
      </c>
      <c r="B86" s="12">
        <v>47</v>
      </c>
      <c r="C86" s="12">
        <v>47</v>
      </c>
      <c r="D86" s="12">
        <v>47</v>
      </c>
      <c r="F86" s="18"/>
      <c r="G86" s="21" t="s">
        <v>95</v>
      </c>
      <c r="H86" s="20">
        <v>5.4</v>
      </c>
      <c r="I86" s="20">
        <v>3.4</v>
      </c>
      <c r="J86" s="20">
        <v>8</v>
      </c>
      <c r="K86" s="20"/>
    </row>
    <row r="87" spans="1:11" ht="12.75" hidden="1" customHeight="1">
      <c r="A87" s="12" t="str">
        <f t="shared" si="3"/>
        <v>q</v>
      </c>
      <c r="B87" s="12">
        <v>48</v>
      </c>
      <c r="C87" s="12">
        <v>48</v>
      </c>
      <c r="D87" s="12">
        <v>48</v>
      </c>
      <c r="E87" s="12"/>
      <c r="F87" s="22"/>
      <c r="G87" s="21" t="s">
        <v>96</v>
      </c>
      <c r="H87" s="20">
        <v>505.8</v>
      </c>
      <c r="I87" s="20">
        <v>1483.2</v>
      </c>
      <c r="J87" s="20">
        <v>3250.3</v>
      </c>
      <c r="K87" s="20"/>
    </row>
    <row r="88" spans="1:11" s="12" customFormat="1" ht="12.75" customHeight="1">
      <c r="A88" s="12" t="str">
        <f t="shared" si="3"/>
        <v>q</v>
      </c>
      <c r="B88" s="12">
        <v>6</v>
      </c>
      <c r="C88" s="12">
        <v>9</v>
      </c>
      <c r="D88" s="12">
        <v>6</v>
      </c>
      <c r="F88" s="80"/>
      <c r="G88" s="19" t="s">
        <v>97</v>
      </c>
      <c r="H88" s="45">
        <v>64.7</v>
      </c>
      <c r="I88" s="45">
        <v>102.2</v>
      </c>
      <c r="J88" s="45">
        <v>1364</v>
      </c>
      <c r="K88" s="30"/>
    </row>
    <row r="89" spans="1:11" ht="32.25" customHeight="1">
      <c r="A89" s="12" t="str">
        <f t="shared" si="3"/>
        <v>q</v>
      </c>
      <c r="B89" s="12">
        <v>2</v>
      </c>
      <c r="C89" s="12">
        <v>9</v>
      </c>
      <c r="D89" s="12">
        <v>2</v>
      </c>
      <c r="E89" s="12"/>
      <c r="F89" s="60">
        <v>10321</v>
      </c>
      <c r="G89" s="34" t="s">
        <v>136</v>
      </c>
      <c r="H89" s="44">
        <v>807</v>
      </c>
      <c r="I89" s="44">
        <v>997.9</v>
      </c>
      <c r="J89" s="44">
        <v>1203.7</v>
      </c>
      <c r="K89" s="27"/>
    </row>
    <row r="90" spans="1:11" s="12" customFormat="1" ht="12.75" customHeight="1">
      <c r="A90" s="12" t="str">
        <f t="shared" si="3"/>
        <v>q</v>
      </c>
      <c r="B90" s="12">
        <v>3</v>
      </c>
      <c r="C90" s="12">
        <v>9</v>
      </c>
      <c r="D90" s="12">
        <v>3</v>
      </c>
      <c r="F90" s="78"/>
      <c r="G90" s="16" t="s">
        <v>127</v>
      </c>
      <c r="H90" s="82">
        <v>43</v>
      </c>
      <c r="I90" s="82">
        <v>43</v>
      </c>
      <c r="J90" s="82">
        <v>48</v>
      </c>
      <c r="K90" s="17"/>
    </row>
    <row r="91" spans="1:11" s="12" customFormat="1" ht="12.75" customHeight="1">
      <c r="A91" s="12" t="str">
        <f t="shared" si="3"/>
        <v>q</v>
      </c>
      <c r="B91" s="12">
        <v>4</v>
      </c>
      <c r="C91" s="12">
        <v>9</v>
      </c>
      <c r="D91" s="12">
        <v>4</v>
      </c>
      <c r="F91" s="80"/>
      <c r="G91" s="19" t="s">
        <v>92</v>
      </c>
      <c r="H91" s="45">
        <v>776.6</v>
      </c>
      <c r="I91" s="45">
        <v>909.4</v>
      </c>
      <c r="J91" s="45">
        <v>1103.7</v>
      </c>
      <c r="K91" s="20"/>
    </row>
    <row r="92" spans="1:11" s="12" customFormat="1" ht="12.75" customHeight="1">
      <c r="A92" s="12" t="str">
        <f t="shared" ref="A92:A102" si="4">IF((H92+I92+J92)&gt;0,"q","c")</f>
        <v>q</v>
      </c>
      <c r="B92" s="12">
        <v>5</v>
      </c>
      <c r="C92" s="12">
        <v>9</v>
      </c>
      <c r="D92" s="12">
        <v>5</v>
      </c>
      <c r="F92" s="86"/>
      <c r="G92" s="272" t="s">
        <v>128</v>
      </c>
      <c r="H92" s="93">
        <v>587.20000000000005</v>
      </c>
      <c r="I92" s="93">
        <v>718.2</v>
      </c>
      <c r="J92" s="93">
        <v>843.4</v>
      </c>
      <c r="K92" s="104"/>
    </row>
    <row r="93" spans="1:11" s="12" customFormat="1" ht="12.75" hidden="1" customHeight="1">
      <c r="A93" s="12" t="str">
        <f t="shared" si="4"/>
        <v>q</v>
      </c>
      <c r="B93" s="12">
        <v>42</v>
      </c>
      <c r="C93" s="12">
        <v>42</v>
      </c>
      <c r="D93" s="12">
        <v>42</v>
      </c>
      <c r="F93" s="49"/>
      <c r="G93" s="55" t="s">
        <v>93</v>
      </c>
      <c r="H93" s="24">
        <v>186.7</v>
      </c>
      <c r="I93" s="24">
        <v>191.2</v>
      </c>
      <c r="J93" s="24">
        <v>247</v>
      </c>
      <c r="K93" s="24"/>
    </row>
    <row r="94" spans="1:11" s="12" customFormat="1" ht="12.75" hidden="1" customHeight="1">
      <c r="A94" s="12" t="str">
        <f t="shared" si="4"/>
        <v>q</v>
      </c>
      <c r="B94" s="12">
        <v>47</v>
      </c>
      <c r="C94" s="12">
        <v>47</v>
      </c>
      <c r="D94" s="12">
        <v>47</v>
      </c>
      <c r="F94" s="18"/>
      <c r="G94" s="21" t="s">
        <v>95</v>
      </c>
      <c r="H94" s="20">
        <v>2.7</v>
      </c>
      <c r="I94" s="20">
        <v>0</v>
      </c>
      <c r="J94" s="20">
        <v>3</v>
      </c>
      <c r="K94" s="20"/>
    </row>
    <row r="95" spans="1:11" ht="12.75" hidden="1" customHeight="1">
      <c r="A95" s="12" t="str">
        <f t="shared" si="4"/>
        <v>q</v>
      </c>
      <c r="B95" s="12">
        <v>48</v>
      </c>
      <c r="C95" s="12">
        <v>48</v>
      </c>
      <c r="D95" s="12">
        <v>48</v>
      </c>
      <c r="E95" s="12"/>
      <c r="F95" s="22"/>
      <c r="G95" s="21" t="s">
        <v>96</v>
      </c>
      <c r="H95" s="20">
        <v>0</v>
      </c>
      <c r="I95" s="20">
        <v>0</v>
      </c>
      <c r="J95" s="20">
        <v>10.3</v>
      </c>
      <c r="K95" s="20"/>
    </row>
    <row r="96" spans="1:11" s="12" customFormat="1" ht="12.75" customHeight="1">
      <c r="A96" s="12" t="str">
        <f t="shared" si="4"/>
        <v>q</v>
      </c>
      <c r="B96" s="12">
        <v>6</v>
      </c>
      <c r="C96" s="12">
        <v>9</v>
      </c>
      <c r="D96" s="12">
        <v>6</v>
      </c>
      <c r="F96" s="81"/>
      <c r="G96" s="53" t="s">
        <v>97</v>
      </c>
      <c r="H96" s="46">
        <v>30.4</v>
      </c>
      <c r="I96" s="46">
        <v>88.5</v>
      </c>
      <c r="J96" s="46">
        <v>100</v>
      </c>
      <c r="K96" s="30"/>
    </row>
    <row r="97" spans="1:11" ht="16.5" customHeight="1">
      <c r="A97" s="12" t="str">
        <f t="shared" si="4"/>
        <v>q</v>
      </c>
      <c r="B97" s="12">
        <v>2</v>
      </c>
      <c r="C97" s="12">
        <v>9</v>
      </c>
      <c r="D97" s="12">
        <v>2</v>
      </c>
      <c r="E97" s="12"/>
      <c r="F97" s="100">
        <v>10322</v>
      </c>
      <c r="G97" s="264" t="s">
        <v>137</v>
      </c>
      <c r="H97" s="265">
        <v>1273.7</v>
      </c>
      <c r="I97" s="265">
        <v>1228.3</v>
      </c>
      <c r="J97" s="265">
        <v>3602</v>
      </c>
      <c r="K97" s="266"/>
    </row>
    <row r="98" spans="1:11" s="12" customFormat="1" ht="12.75" customHeight="1">
      <c r="A98" s="12" t="str">
        <f t="shared" si="4"/>
        <v>q</v>
      </c>
      <c r="B98" s="12">
        <v>4</v>
      </c>
      <c r="C98" s="12">
        <v>9</v>
      </c>
      <c r="D98" s="12">
        <v>4</v>
      </c>
      <c r="F98" s="80"/>
      <c r="G98" s="19" t="s">
        <v>92</v>
      </c>
      <c r="H98" s="45">
        <v>1239.5</v>
      </c>
      <c r="I98" s="45">
        <v>1214.5999999999999</v>
      </c>
      <c r="J98" s="45">
        <v>2338</v>
      </c>
      <c r="K98" s="20"/>
    </row>
    <row r="99" spans="1:11" s="12" customFormat="1" ht="12.75" hidden="1" customHeight="1">
      <c r="A99" s="12" t="str">
        <f t="shared" si="4"/>
        <v>q</v>
      </c>
      <c r="B99" s="12">
        <v>45</v>
      </c>
      <c r="C99" s="12">
        <v>45</v>
      </c>
      <c r="D99" s="12">
        <v>45</v>
      </c>
      <c r="F99" s="18"/>
      <c r="G99" s="21" t="s">
        <v>100</v>
      </c>
      <c r="H99" s="20">
        <v>1235.7</v>
      </c>
      <c r="I99" s="20">
        <v>1211.2</v>
      </c>
      <c r="J99" s="20">
        <v>2333</v>
      </c>
      <c r="K99" s="20"/>
    </row>
    <row r="100" spans="1:11" s="12" customFormat="1" ht="12.75" hidden="1" customHeight="1">
      <c r="A100" s="12" t="str">
        <f t="shared" si="4"/>
        <v>q</v>
      </c>
      <c r="B100" s="12">
        <v>47</v>
      </c>
      <c r="C100" s="12">
        <v>47</v>
      </c>
      <c r="D100" s="12">
        <v>47</v>
      </c>
      <c r="F100" s="18"/>
      <c r="G100" s="21" t="s">
        <v>95</v>
      </c>
      <c r="H100" s="20">
        <v>2.7</v>
      </c>
      <c r="I100" s="20">
        <v>3.4</v>
      </c>
      <c r="J100" s="20">
        <v>5</v>
      </c>
      <c r="K100" s="20"/>
    </row>
    <row r="101" spans="1:11" ht="12.75" hidden="1" customHeight="1">
      <c r="A101" s="12" t="str">
        <f t="shared" si="4"/>
        <v>q</v>
      </c>
      <c r="B101" s="12">
        <v>48</v>
      </c>
      <c r="C101" s="12">
        <v>48</v>
      </c>
      <c r="D101" s="12">
        <v>48</v>
      </c>
      <c r="E101" s="12"/>
      <c r="F101" s="22"/>
      <c r="G101" s="21" t="s">
        <v>96</v>
      </c>
      <c r="H101" s="20">
        <v>1.2</v>
      </c>
      <c r="I101" s="20">
        <v>0</v>
      </c>
      <c r="J101" s="20">
        <v>0</v>
      </c>
      <c r="K101" s="20"/>
    </row>
    <row r="102" spans="1:11" s="12" customFormat="1" ht="12.75" customHeight="1">
      <c r="A102" s="12" t="str">
        <f t="shared" si="4"/>
        <v>q</v>
      </c>
      <c r="B102" s="12">
        <v>6</v>
      </c>
      <c r="C102" s="12">
        <v>9</v>
      </c>
      <c r="D102" s="12">
        <v>6</v>
      </c>
      <c r="F102" s="80"/>
      <c r="G102" s="19" t="s">
        <v>97</v>
      </c>
      <c r="H102" s="45">
        <v>34.200000000000003</v>
      </c>
      <c r="I102" s="45">
        <v>13.7</v>
      </c>
      <c r="J102" s="45">
        <v>1264</v>
      </c>
      <c r="K102" s="20"/>
    </row>
    <row r="103" spans="1:11" ht="15.75" customHeight="1">
      <c r="A103" s="12" t="str">
        <f t="shared" ref="A103:A108" si="5">IF((H103+I103+J103)&gt;0,"q","c")</f>
        <v>q</v>
      </c>
      <c r="B103" s="12">
        <v>2</v>
      </c>
      <c r="C103" s="12">
        <v>10</v>
      </c>
      <c r="D103" s="12">
        <v>2</v>
      </c>
      <c r="E103" s="12"/>
      <c r="F103" s="60">
        <v>103221</v>
      </c>
      <c r="G103" s="34" t="s">
        <v>76</v>
      </c>
      <c r="H103" s="44">
        <v>1273.7</v>
      </c>
      <c r="I103" s="44">
        <v>1228.3</v>
      </c>
      <c r="J103" s="44">
        <v>3602</v>
      </c>
      <c r="K103" s="27"/>
    </row>
    <row r="104" spans="1:11" s="12" customFormat="1" ht="12.75" customHeight="1">
      <c r="A104" s="12" t="str">
        <f t="shared" si="5"/>
        <v>q</v>
      </c>
      <c r="B104" s="12">
        <v>4</v>
      </c>
      <c r="C104" s="12">
        <v>10</v>
      </c>
      <c r="D104" s="12">
        <v>4</v>
      </c>
      <c r="F104" s="80"/>
      <c r="G104" s="19" t="s">
        <v>92</v>
      </c>
      <c r="H104" s="45">
        <v>1239.5</v>
      </c>
      <c r="I104" s="45">
        <v>1214.5999999999999</v>
      </c>
      <c r="J104" s="45">
        <v>2338</v>
      </c>
      <c r="K104" s="20"/>
    </row>
    <row r="105" spans="1:11" s="12" customFormat="1" ht="12.75" hidden="1" customHeight="1">
      <c r="A105" s="12" t="str">
        <f t="shared" si="5"/>
        <v>q</v>
      </c>
      <c r="B105" s="12">
        <v>45</v>
      </c>
      <c r="C105" s="12">
        <v>45</v>
      </c>
      <c r="D105" s="12">
        <v>45</v>
      </c>
      <c r="F105" s="18"/>
      <c r="G105" s="21" t="s">
        <v>100</v>
      </c>
      <c r="H105" s="20">
        <v>1235.7</v>
      </c>
      <c r="I105" s="20">
        <v>1211.2</v>
      </c>
      <c r="J105" s="20">
        <v>2333</v>
      </c>
      <c r="K105" s="20"/>
    </row>
    <row r="106" spans="1:11" s="12" customFormat="1" ht="12.75" hidden="1" customHeight="1">
      <c r="A106" s="12" t="str">
        <f t="shared" si="5"/>
        <v>q</v>
      </c>
      <c r="B106" s="12">
        <v>47</v>
      </c>
      <c r="C106" s="12">
        <v>47</v>
      </c>
      <c r="D106" s="12">
        <v>47</v>
      </c>
      <c r="F106" s="18"/>
      <c r="G106" s="21" t="s">
        <v>95</v>
      </c>
      <c r="H106" s="20">
        <v>2.7</v>
      </c>
      <c r="I106" s="20">
        <v>3.4</v>
      </c>
      <c r="J106" s="20">
        <v>5</v>
      </c>
      <c r="K106" s="20"/>
    </row>
    <row r="107" spans="1:11" ht="12.75" hidden="1" customHeight="1">
      <c r="A107" s="12" t="str">
        <f t="shared" si="5"/>
        <v>q</v>
      </c>
      <c r="B107" s="12">
        <v>48</v>
      </c>
      <c r="C107" s="12">
        <v>48</v>
      </c>
      <c r="D107" s="12">
        <v>48</v>
      </c>
      <c r="E107" s="12"/>
      <c r="F107" s="22"/>
      <c r="G107" s="21" t="s">
        <v>96</v>
      </c>
      <c r="H107" s="20">
        <v>1.2</v>
      </c>
      <c r="I107" s="20">
        <v>0</v>
      </c>
      <c r="J107" s="20">
        <v>0</v>
      </c>
      <c r="K107" s="20"/>
    </row>
    <row r="108" spans="1:11" s="12" customFormat="1" ht="12.75" customHeight="1">
      <c r="A108" s="12" t="str">
        <f t="shared" si="5"/>
        <v>q</v>
      </c>
      <c r="B108" s="12">
        <v>6</v>
      </c>
      <c r="C108" s="12">
        <v>10</v>
      </c>
      <c r="D108" s="12">
        <v>6</v>
      </c>
      <c r="F108" s="80"/>
      <c r="G108" s="19" t="s">
        <v>97</v>
      </c>
      <c r="H108" s="45">
        <v>34.200000000000003</v>
      </c>
      <c r="I108" s="45">
        <v>13.7</v>
      </c>
      <c r="J108" s="45">
        <v>1264</v>
      </c>
      <c r="K108" s="20"/>
    </row>
    <row r="109" spans="1:11" ht="18.75" customHeight="1">
      <c r="A109" s="12" t="str">
        <f t="shared" ref="A109:A115" si="6">IF((H109+I109+J109)&gt;0,"q","c")</f>
        <v>q</v>
      </c>
      <c r="B109" s="12">
        <v>2</v>
      </c>
      <c r="C109" s="12">
        <v>9</v>
      </c>
      <c r="D109" s="12">
        <v>2</v>
      </c>
      <c r="E109" s="12"/>
      <c r="F109" s="60">
        <v>10323</v>
      </c>
      <c r="G109" s="34" t="s">
        <v>138</v>
      </c>
      <c r="H109" s="44">
        <v>526.9</v>
      </c>
      <c r="I109" s="44">
        <v>1495</v>
      </c>
      <c r="J109" s="44">
        <v>3320</v>
      </c>
      <c r="K109" s="27"/>
    </row>
    <row r="110" spans="1:11" s="12" customFormat="1" ht="12.75" customHeight="1">
      <c r="A110" s="12" t="str">
        <f t="shared" si="6"/>
        <v>q</v>
      </c>
      <c r="B110" s="12">
        <v>4</v>
      </c>
      <c r="C110" s="12">
        <v>9</v>
      </c>
      <c r="D110" s="12">
        <v>4</v>
      </c>
      <c r="F110" s="80"/>
      <c r="G110" s="19" t="s">
        <v>92</v>
      </c>
      <c r="H110" s="45">
        <v>526.9</v>
      </c>
      <c r="I110" s="45">
        <v>1495</v>
      </c>
      <c r="J110" s="45">
        <v>3320</v>
      </c>
      <c r="K110" s="20"/>
    </row>
    <row r="111" spans="1:11" s="12" customFormat="1" ht="12.75" hidden="1" customHeight="1">
      <c r="A111" s="12" t="str">
        <f t="shared" si="6"/>
        <v>q</v>
      </c>
      <c r="B111" s="12">
        <v>42</v>
      </c>
      <c r="C111" s="12">
        <v>42</v>
      </c>
      <c r="D111" s="12">
        <v>42</v>
      </c>
      <c r="F111" s="18"/>
      <c r="G111" s="21" t="s">
        <v>93</v>
      </c>
      <c r="H111" s="20">
        <v>22.3</v>
      </c>
      <c r="I111" s="20">
        <v>11.8</v>
      </c>
      <c r="J111" s="20">
        <v>80</v>
      </c>
      <c r="K111" s="20"/>
    </row>
    <row r="112" spans="1:11" ht="12.75" hidden="1" customHeight="1">
      <c r="A112" s="12" t="str">
        <f t="shared" si="6"/>
        <v>q</v>
      </c>
      <c r="B112" s="12">
        <v>48</v>
      </c>
      <c r="C112" s="12">
        <v>48</v>
      </c>
      <c r="D112" s="12">
        <v>48</v>
      </c>
      <c r="E112" s="12"/>
      <c r="F112" s="22"/>
      <c r="G112" s="21" t="s">
        <v>96</v>
      </c>
      <c r="H112" s="20">
        <v>504.6</v>
      </c>
      <c r="I112" s="20">
        <v>1483.2</v>
      </c>
      <c r="J112" s="20">
        <v>3240</v>
      </c>
      <c r="K112" s="20"/>
    </row>
    <row r="113" spans="1:13" ht="20.25" customHeight="1">
      <c r="A113" s="12" t="str">
        <f t="shared" si="6"/>
        <v>q</v>
      </c>
      <c r="B113" s="12">
        <v>2</v>
      </c>
      <c r="C113" s="12">
        <v>10</v>
      </c>
      <c r="D113" s="32">
        <v>2</v>
      </c>
      <c r="E113" s="32"/>
      <c r="F113" s="60">
        <v>103231</v>
      </c>
      <c r="G113" s="34" t="s">
        <v>213</v>
      </c>
      <c r="H113" s="44">
        <v>0</v>
      </c>
      <c r="I113" s="44">
        <v>0</v>
      </c>
      <c r="J113" s="44">
        <v>50</v>
      </c>
      <c r="K113" s="27"/>
    </row>
    <row r="114" spans="1:13" s="12" customFormat="1" ht="12.75" customHeight="1">
      <c r="A114" s="12" t="str">
        <f t="shared" si="6"/>
        <v>q</v>
      </c>
      <c r="B114" s="12">
        <v>4</v>
      </c>
      <c r="C114" s="12">
        <v>10</v>
      </c>
      <c r="D114" s="12">
        <v>4</v>
      </c>
      <c r="F114" s="80"/>
      <c r="G114" s="19" t="s">
        <v>92</v>
      </c>
      <c r="H114" s="45">
        <v>0</v>
      </c>
      <c r="I114" s="45">
        <v>0</v>
      </c>
      <c r="J114" s="45">
        <v>50</v>
      </c>
      <c r="K114" s="20"/>
    </row>
    <row r="115" spans="1:13" s="12" customFormat="1" ht="12.75" hidden="1" customHeight="1">
      <c r="A115" s="12" t="str">
        <f t="shared" si="6"/>
        <v>q</v>
      </c>
      <c r="B115" s="12">
        <v>42</v>
      </c>
      <c r="C115" s="12">
        <v>42</v>
      </c>
      <c r="D115" s="12">
        <v>42</v>
      </c>
      <c r="F115" s="18"/>
      <c r="G115" s="21" t="s">
        <v>93</v>
      </c>
      <c r="H115" s="20">
        <v>0</v>
      </c>
      <c r="I115" s="20">
        <v>0</v>
      </c>
      <c r="J115" s="20">
        <v>50</v>
      </c>
      <c r="K115" s="20"/>
    </row>
    <row r="116" spans="1:13" ht="45">
      <c r="A116" s="12" t="str">
        <f t="shared" ref="A116:A124" si="7">IF((H116+I116+J116)&gt;0,"q","c")</f>
        <v>q</v>
      </c>
      <c r="B116" s="12">
        <v>2</v>
      </c>
      <c r="C116" s="12">
        <v>10</v>
      </c>
      <c r="D116" s="32">
        <v>2</v>
      </c>
      <c r="E116" s="32"/>
      <c r="F116" s="60">
        <v>103232</v>
      </c>
      <c r="G116" s="34" t="s">
        <v>242</v>
      </c>
      <c r="H116" s="44">
        <v>12.6</v>
      </c>
      <c r="I116" s="44">
        <v>2.1</v>
      </c>
      <c r="J116" s="44">
        <v>15</v>
      </c>
      <c r="K116" s="27"/>
      <c r="M116" s="34"/>
    </row>
    <row r="117" spans="1:13" s="12" customFormat="1" ht="12.75" customHeight="1">
      <c r="A117" s="12" t="str">
        <f t="shared" si="7"/>
        <v>q</v>
      </c>
      <c r="B117" s="12">
        <v>4</v>
      </c>
      <c r="C117" s="12">
        <v>10</v>
      </c>
      <c r="D117" s="12">
        <v>4</v>
      </c>
      <c r="F117" s="80"/>
      <c r="G117" s="19" t="s">
        <v>92</v>
      </c>
      <c r="H117" s="45">
        <v>12.6</v>
      </c>
      <c r="I117" s="45">
        <v>2.1</v>
      </c>
      <c r="J117" s="45">
        <v>15</v>
      </c>
      <c r="K117" s="20"/>
    </row>
    <row r="118" spans="1:13" s="12" customFormat="1" ht="12.75" hidden="1" customHeight="1">
      <c r="A118" s="12" t="str">
        <f t="shared" si="7"/>
        <v>q</v>
      </c>
      <c r="B118" s="12">
        <v>42</v>
      </c>
      <c r="C118" s="12">
        <v>42</v>
      </c>
      <c r="D118" s="12">
        <v>42</v>
      </c>
      <c r="F118" s="31"/>
      <c r="G118" s="54" t="s">
        <v>93</v>
      </c>
      <c r="H118" s="30">
        <v>12.6</v>
      </c>
      <c r="I118" s="30">
        <v>2.1</v>
      </c>
      <c r="J118" s="30">
        <v>15</v>
      </c>
      <c r="K118" s="20"/>
    </row>
    <row r="119" spans="1:13" ht="30">
      <c r="A119" s="12" t="str">
        <f t="shared" si="7"/>
        <v>q</v>
      </c>
      <c r="B119" s="12">
        <v>2</v>
      </c>
      <c r="C119" s="12">
        <v>10</v>
      </c>
      <c r="D119" s="32">
        <v>2</v>
      </c>
      <c r="E119" s="32"/>
      <c r="F119" s="60">
        <v>103233</v>
      </c>
      <c r="G119" s="34" t="s">
        <v>18</v>
      </c>
      <c r="H119" s="44">
        <v>9.6999999999999993</v>
      </c>
      <c r="I119" s="44">
        <v>9.6999999999999993</v>
      </c>
      <c r="J119" s="44">
        <v>15</v>
      </c>
      <c r="K119" s="27"/>
    </row>
    <row r="120" spans="1:13" s="12" customFormat="1" ht="12.75" customHeight="1">
      <c r="A120" s="12" t="str">
        <f t="shared" si="7"/>
        <v>q</v>
      </c>
      <c r="B120" s="12">
        <v>4</v>
      </c>
      <c r="C120" s="12">
        <v>10</v>
      </c>
      <c r="D120" s="12">
        <v>4</v>
      </c>
      <c r="F120" s="80"/>
      <c r="G120" s="19" t="s">
        <v>92</v>
      </c>
      <c r="H120" s="45">
        <v>9.6999999999999993</v>
      </c>
      <c r="I120" s="45">
        <v>9.6999999999999993</v>
      </c>
      <c r="J120" s="45">
        <v>15</v>
      </c>
      <c r="K120" s="20"/>
    </row>
    <row r="121" spans="1:13" s="12" customFormat="1" ht="12.75" hidden="1" customHeight="1">
      <c r="A121" s="12" t="str">
        <f t="shared" si="7"/>
        <v>q</v>
      </c>
      <c r="B121" s="12">
        <v>42</v>
      </c>
      <c r="C121" s="12">
        <v>42</v>
      </c>
      <c r="D121" s="12">
        <v>42</v>
      </c>
      <c r="F121" s="31"/>
      <c r="G121" s="21" t="s">
        <v>93</v>
      </c>
      <c r="H121" s="30">
        <v>9.6999999999999993</v>
      </c>
      <c r="I121" s="30">
        <v>9.6999999999999993</v>
      </c>
      <c r="J121" s="30">
        <v>15</v>
      </c>
      <c r="K121" s="30"/>
    </row>
    <row r="122" spans="1:13" ht="25.5" customHeight="1">
      <c r="A122" s="12" t="str">
        <f t="shared" si="7"/>
        <v>q</v>
      </c>
      <c r="B122" s="12">
        <v>2</v>
      </c>
      <c r="C122" s="12">
        <v>10</v>
      </c>
      <c r="D122" s="32">
        <v>2</v>
      </c>
      <c r="E122" s="32"/>
      <c r="F122" s="33" t="s">
        <v>168</v>
      </c>
      <c r="G122" s="34" t="s">
        <v>142</v>
      </c>
      <c r="H122" s="44">
        <v>426.6</v>
      </c>
      <c r="I122" s="44">
        <v>1483.2</v>
      </c>
      <c r="J122" s="44">
        <v>3240</v>
      </c>
      <c r="K122" s="27"/>
    </row>
    <row r="123" spans="1:13" s="12" customFormat="1" ht="12.75" customHeight="1">
      <c r="A123" s="12" t="str">
        <f t="shared" si="7"/>
        <v>q</v>
      </c>
      <c r="B123" s="12">
        <v>4</v>
      </c>
      <c r="C123" s="12">
        <v>10</v>
      </c>
      <c r="D123" s="12">
        <v>4</v>
      </c>
      <c r="F123" s="80"/>
      <c r="G123" s="19" t="s">
        <v>92</v>
      </c>
      <c r="H123" s="45">
        <v>426.6</v>
      </c>
      <c r="I123" s="45">
        <v>1483.2</v>
      </c>
      <c r="J123" s="45">
        <v>3240</v>
      </c>
      <c r="K123" s="20"/>
    </row>
    <row r="124" spans="1:13" ht="12.75" hidden="1" customHeight="1">
      <c r="A124" s="12" t="str">
        <f t="shared" si="7"/>
        <v>q</v>
      </c>
      <c r="B124" s="12">
        <v>48</v>
      </c>
      <c r="C124" s="12">
        <v>48</v>
      </c>
      <c r="D124" s="12">
        <v>48</v>
      </c>
      <c r="E124" s="12"/>
      <c r="F124" s="35"/>
      <c r="G124" s="54" t="s">
        <v>96</v>
      </c>
      <c r="H124" s="30">
        <v>426.6</v>
      </c>
      <c r="I124" s="30">
        <v>1483.2</v>
      </c>
      <c r="J124" s="30">
        <v>3240</v>
      </c>
      <c r="K124" s="30"/>
    </row>
    <row r="125" spans="1:13" ht="30">
      <c r="A125" s="12" t="str">
        <f>IF((H125+I125+J125)&gt;0,"q","c")</f>
        <v>q</v>
      </c>
      <c r="B125" s="12">
        <v>2</v>
      </c>
      <c r="C125" s="12">
        <v>10</v>
      </c>
      <c r="D125" s="32">
        <v>2</v>
      </c>
      <c r="E125" s="32"/>
      <c r="F125" s="60">
        <v>103235</v>
      </c>
      <c r="G125" s="34" t="s">
        <v>0</v>
      </c>
      <c r="H125" s="44">
        <v>78</v>
      </c>
      <c r="I125" s="44">
        <v>0</v>
      </c>
      <c r="J125" s="44">
        <v>0</v>
      </c>
      <c r="K125" s="27"/>
    </row>
    <row r="126" spans="1:13" s="12" customFormat="1" ht="12.75" customHeight="1">
      <c r="A126" s="12" t="str">
        <f>IF((H126+I126+J126)&gt;0,"q","c")</f>
        <v>q</v>
      </c>
      <c r="B126" s="12">
        <v>4</v>
      </c>
      <c r="C126" s="12">
        <v>10</v>
      </c>
      <c r="D126" s="12">
        <v>4</v>
      </c>
      <c r="F126" s="80"/>
      <c r="G126" s="19" t="s">
        <v>92</v>
      </c>
      <c r="H126" s="45">
        <v>78</v>
      </c>
      <c r="I126" s="45">
        <v>0</v>
      </c>
      <c r="J126" s="45">
        <v>0</v>
      </c>
      <c r="K126" s="20"/>
    </row>
    <row r="127" spans="1:13" ht="12.75" hidden="1" customHeight="1">
      <c r="A127" s="12" t="str">
        <f>IF((H127+I127+J127)&gt;0,"q","c")</f>
        <v>q</v>
      </c>
      <c r="B127" s="12">
        <v>48</v>
      </c>
      <c r="C127" s="12">
        <v>48</v>
      </c>
      <c r="D127" s="12">
        <v>48</v>
      </c>
      <c r="E127" s="12"/>
      <c r="F127" s="22"/>
      <c r="G127" s="21" t="s">
        <v>96</v>
      </c>
      <c r="H127" s="20">
        <v>78</v>
      </c>
      <c r="I127" s="20">
        <v>0</v>
      </c>
      <c r="J127" s="20">
        <v>0</v>
      </c>
      <c r="K127" s="20"/>
    </row>
    <row r="128" spans="1:13" ht="30">
      <c r="A128" s="12" t="str">
        <f t="shared" ref="A128:A163" si="8">IF((H128+I128+J128)&gt;0,"q","c")</f>
        <v>q</v>
      </c>
      <c r="B128" s="12">
        <v>2</v>
      </c>
      <c r="C128" s="12">
        <v>9</v>
      </c>
      <c r="D128" s="12">
        <v>2</v>
      </c>
      <c r="E128" s="12"/>
      <c r="F128" s="60">
        <v>1033</v>
      </c>
      <c r="G128" s="34" t="s">
        <v>124</v>
      </c>
      <c r="H128" s="44">
        <v>2284.5</v>
      </c>
      <c r="I128" s="44">
        <v>2659.3</v>
      </c>
      <c r="J128" s="44">
        <v>3536.7</v>
      </c>
      <c r="K128" s="27"/>
    </row>
    <row r="129" spans="1:11" s="12" customFormat="1" ht="12.75" customHeight="1">
      <c r="A129" s="12" t="str">
        <f t="shared" si="8"/>
        <v>q</v>
      </c>
      <c r="B129" s="12">
        <v>3</v>
      </c>
      <c r="C129" s="12">
        <v>9</v>
      </c>
      <c r="D129" s="12">
        <v>3</v>
      </c>
      <c r="F129" s="78"/>
      <c r="G129" s="16" t="s">
        <v>127</v>
      </c>
      <c r="H129" s="82">
        <v>24</v>
      </c>
      <c r="I129" s="82">
        <v>24</v>
      </c>
      <c r="J129" s="82">
        <v>24</v>
      </c>
      <c r="K129" s="17"/>
    </row>
    <row r="130" spans="1:11" s="12" customFormat="1" ht="12.75" customHeight="1">
      <c r="A130" s="12" t="str">
        <f t="shared" si="8"/>
        <v>q</v>
      </c>
      <c r="B130" s="12">
        <v>4</v>
      </c>
      <c r="C130" s="12">
        <v>9</v>
      </c>
      <c r="D130" s="12">
        <v>4</v>
      </c>
      <c r="F130" s="80"/>
      <c r="G130" s="19" t="s">
        <v>92</v>
      </c>
      <c r="H130" s="45">
        <v>2163.6</v>
      </c>
      <c r="I130" s="45">
        <v>2591.4</v>
      </c>
      <c r="J130" s="45">
        <v>3301.7</v>
      </c>
      <c r="K130" s="20"/>
    </row>
    <row r="131" spans="1:11" s="12" customFormat="1" ht="12.75" customHeight="1">
      <c r="A131" s="12" t="str">
        <f t="shared" si="8"/>
        <v>q</v>
      </c>
      <c r="B131" s="12">
        <v>5</v>
      </c>
      <c r="C131" s="12">
        <v>9</v>
      </c>
      <c r="D131" s="12">
        <v>5</v>
      </c>
      <c r="F131" s="80"/>
      <c r="G131" s="21" t="s">
        <v>128</v>
      </c>
      <c r="H131" s="45">
        <v>282</v>
      </c>
      <c r="I131" s="45">
        <v>404.8</v>
      </c>
      <c r="J131" s="45">
        <v>427.9</v>
      </c>
      <c r="K131" s="20"/>
    </row>
    <row r="132" spans="1:11" s="12" customFormat="1" ht="12.75" hidden="1" customHeight="1">
      <c r="A132" s="12" t="str">
        <f t="shared" si="8"/>
        <v>q</v>
      </c>
      <c r="B132" s="12">
        <v>42</v>
      </c>
      <c r="C132" s="12">
        <v>42</v>
      </c>
      <c r="D132" s="12">
        <v>42</v>
      </c>
      <c r="F132" s="18"/>
      <c r="G132" s="21" t="s">
        <v>93</v>
      </c>
      <c r="H132" s="20">
        <v>167.5</v>
      </c>
      <c r="I132" s="20">
        <v>164.6</v>
      </c>
      <c r="J132" s="20">
        <v>201.5</v>
      </c>
      <c r="K132" s="20"/>
    </row>
    <row r="133" spans="1:11" s="12" customFormat="1" ht="12.75" hidden="1" customHeight="1">
      <c r="A133" s="12" t="str">
        <f t="shared" si="8"/>
        <v>q</v>
      </c>
      <c r="B133" s="12">
        <v>45</v>
      </c>
      <c r="C133" s="12">
        <v>45</v>
      </c>
      <c r="D133" s="12">
        <v>45</v>
      </c>
      <c r="F133" s="18"/>
      <c r="G133" s="21" t="s">
        <v>100</v>
      </c>
      <c r="H133" s="20">
        <v>759.6</v>
      </c>
      <c r="I133" s="20">
        <v>228.2</v>
      </c>
      <c r="J133" s="20">
        <v>220</v>
      </c>
      <c r="K133" s="20"/>
    </row>
    <row r="134" spans="1:11" s="12" customFormat="1" ht="12.75" hidden="1" customHeight="1">
      <c r="A134" s="12" t="str">
        <f t="shared" si="8"/>
        <v>q</v>
      </c>
      <c r="B134" s="12">
        <v>47</v>
      </c>
      <c r="C134" s="12">
        <v>47</v>
      </c>
      <c r="D134" s="12">
        <v>47</v>
      </c>
      <c r="F134" s="18"/>
      <c r="G134" s="21" t="s">
        <v>95</v>
      </c>
      <c r="H134" s="20">
        <v>6</v>
      </c>
      <c r="I134" s="20">
        <v>0</v>
      </c>
      <c r="J134" s="20">
        <v>0</v>
      </c>
      <c r="K134" s="20"/>
    </row>
    <row r="135" spans="1:11" ht="12.75" hidden="1" customHeight="1">
      <c r="A135" s="12" t="str">
        <f t="shared" si="8"/>
        <v>q</v>
      </c>
      <c r="B135" s="12">
        <v>48</v>
      </c>
      <c r="C135" s="12">
        <v>48</v>
      </c>
      <c r="D135" s="12">
        <v>48</v>
      </c>
      <c r="E135" s="12"/>
      <c r="F135" s="22"/>
      <c r="G135" s="21" t="s">
        <v>96</v>
      </c>
      <c r="H135" s="20">
        <v>948.6</v>
      </c>
      <c r="I135" s="20">
        <v>1793.7</v>
      </c>
      <c r="J135" s="20">
        <v>2452.3000000000002</v>
      </c>
      <c r="K135" s="20"/>
    </row>
    <row r="136" spans="1:11" s="12" customFormat="1" ht="12.75" customHeight="1">
      <c r="A136" s="12" t="str">
        <f t="shared" si="8"/>
        <v>q</v>
      </c>
      <c r="B136" s="12">
        <v>6</v>
      </c>
      <c r="C136" s="12">
        <v>9</v>
      </c>
      <c r="D136" s="12">
        <v>6</v>
      </c>
      <c r="F136" s="81"/>
      <c r="G136" s="19" t="s">
        <v>97</v>
      </c>
      <c r="H136" s="46">
        <v>121</v>
      </c>
      <c r="I136" s="46">
        <v>67.900000000000006</v>
      </c>
      <c r="J136" s="46">
        <v>235</v>
      </c>
      <c r="K136" s="30"/>
    </row>
    <row r="137" spans="1:11" s="12" customFormat="1" ht="14.25" customHeight="1">
      <c r="A137" s="12" t="str">
        <f t="shared" si="8"/>
        <v>q</v>
      </c>
      <c r="B137" s="12">
        <v>2</v>
      </c>
      <c r="C137" s="12">
        <v>9</v>
      </c>
      <c r="D137" s="12">
        <v>2</v>
      </c>
      <c r="F137" s="60">
        <v>10331</v>
      </c>
      <c r="G137" s="34" t="s">
        <v>139</v>
      </c>
      <c r="H137" s="44">
        <v>503.2</v>
      </c>
      <c r="I137" s="44">
        <v>642.20000000000005</v>
      </c>
      <c r="J137" s="44">
        <v>649.70000000000005</v>
      </c>
      <c r="K137" s="27"/>
    </row>
    <row r="138" spans="1:11" s="12" customFormat="1" ht="12.75" customHeight="1">
      <c r="A138" s="12" t="str">
        <f t="shared" si="8"/>
        <v>q</v>
      </c>
      <c r="B138" s="12">
        <v>3</v>
      </c>
      <c r="C138" s="12">
        <v>9</v>
      </c>
      <c r="D138" s="12">
        <v>3</v>
      </c>
      <c r="F138" s="78"/>
      <c r="G138" s="16" t="s">
        <v>127</v>
      </c>
      <c r="H138" s="82">
        <v>24</v>
      </c>
      <c r="I138" s="82">
        <v>24</v>
      </c>
      <c r="J138" s="82">
        <v>24</v>
      </c>
      <c r="K138" s="17"/>
    </row>
    <row r="139" spans="1:11" s="12" customFormat="1" ht="12.75" customHeight="1">
      <c r="A139" s="12" t="str">
        <f t="shared" si="8"/>
        <v>q</v>
      </c>
      <c r="B139" s="12">
        <v>4</v>
      </c>
      <c r="C139" s="12">
        <v>9</v>
      </c>
      <c r="D139" s="12">
        <v>4</v>
      </c>
      <c r="F139" s="80"/>
      <c r="G139" s="19" t="s">
        <v>92</v>
      </c>
      <c r="H139" s="45">
        <v>467.5</v>
      </c>
      <c r="I139" s="45">
        <v>574.4</v>
      </c>
      <c r="J139" s="45">
        <v>634.70000000000005</v>
      </c>
      <c r="K139" s="20"/>
    </row>
    <row r="140" spans="1:11" s="12" customFormat="1" ht="12.75" customHeight="1">
      <c r="A140" s="12" t="str">
        <f t="shared" si="8"/>
        <v>q</v>
      </c>
      <c r="B140" s="12">
        <v>5</v>
      </c>
      <c r="C140" s="12">
        <v>9</v>
      </c>
      <c r="D140" s="12">
        <v>5</v>
      </c>
      <c r="F140" s="80"/>
      <c r="G140" s="21" t="s">
        <v>128</v>
      </c>
      <c r="H140" s="45">
        <v>282</v>
      </c>
      <c r="I140" s="45">
        <v>404.8</v>
      </c>
      <c r="J140" s="45">
        <v>427.9</v>
      </c>
      <c r="K140" s="20"/>
    </row>
    <row r="141" spans="1:11" s="12" customFormat="1" ht="12.75" hidden="1" customHeight="1">
      <c r="A141" s="12" t="str">
        <f t="shared" si="8"/>
        <v>q</v>
      </c>
      <c r="B141" s="12">
        <v>42</v>
      </c>
      <c r="C141" s="12">
        <v>42</v>
      </c>
      <c r="D141" s="12">
        <v>42</v>
      </c>
      <c r="F141" s="18"/>
      <c r="G141" s="21" t="s">
        <v>93</v>
      </c>
      <c r="H141" s="20">
        <v>167.5</v>
      </c>
      <c r="I141" s="20">
        <v>164.6</v>
      </c>
      <c r="J141" s="20">
        <v>201.5</v>
      </c>
      <c r="K141" s="20"/>
    </row>
    <row r="142" spans="1:11" s="12" customFormat="1" ht="12.75" hidden="1" customHeight="1">
      <c r="A142" s="12" t="str">
        <f t="shared" si="8"/>
        <v>q</v>
      </c>
      <c r="B142" s="12">
        <v>47</v>
      </c>
      <c r="C142" s="12">
        <v>47</v>
      </c>
      <c r="D142" s="12">
        <v>47</v>
      </c>
      <c r="F142" s="18"/>
      <c r="G142" s="21" t="s">
        <v>95</v>
      </c>
      <c r="H142" s="20">
        <v>6</v>
      </c>
      <c r="I142" s="20">
        <v>0</v>
      </c>
      <c r="J142" s="29">
        <v>0</v>
      </c>
      <c r="K142" s="29"/>
    </row>
    <row r="143" spans="1:11" ht="12.75" hidden="1" customHeight="1">
      <c r="A143" s="12" t="str">
        <f t="shared" si="8"/>
        <v>q</v>
      </c>
      <c r="B143" s="12">
        <v>48</v>
      </c>
      <c r="C143" s="12">
        <v>48</v>
      </c>
      <c r="D143" s="12">
        <v>48</v>
      </c>
      <c r="E143" s="12"/>
      <c r="F143" s="22"/>
      <c r="G143" s="21" t="s">
        <v>96</v>
      </c>
      <c r="H143" s="20">
        <v>12.1</v>
      </c>
      <c r="I143" s="20">
        <v>4.9000000000000004</v>
      </c>
      <c r="J143" s="20">
        <v>5.3</v>
      </c>
      <c r="K143" s="20"/>
    </row>
    <row r="144" spans="1:11" s="12" customFormat="1" ht="12.75" customHeight="1">
      <c r="A144" s="12" t="str">
        <f t="shared" si="8"/>
        <v>q</v>
      </c>
      <c r="B144" s="12">
        <v>6</v>
      </c>
      <c r="C144" s="12">
        <v>9</v>
      </c>
      <c r="D144" s="12">
        <v>6</v>
      </c>
      <c r="F144" s="81"/>
      <c r="G144" s="19" t="s">
        <v>97</v>
      </c>
      <c r="H144" s="46">
        <v>35.6</v>
      </c>
      <c r="I144" s="46">
        <v>67.900000000000006</v>
      </c>
      <c r="J144" s="46">
        <v>15</v>
      </c>
      <c r="K144" s="30"/>
    </row>
    <row r="145" spans="1:11" s="12" customFormat="1" ht="16.5" customHeight="1">
      <c r="A145" s="12" t="str">
        <f t="shared" si="8"/>
        <v>q</v>
      </c>
      <c r="B145" s="12">
        <v>2</v>
      </c>
      <c r="C145" s="12">
        <v>9</v>
      </c>
      <c r="D145" s="12">
        <v>2</v>
      </c>
      <c r="F145" s="60">
        <v>10332</v>
      </c>
      <c r="G145" s="34" t="s">
        <v>140</v>
      </c>
      <c r="H145" s="44">
        <v>844.9</v>
      </c>
      <c r="I145" s="44">
        <v>228.2</v>
      </c>
      <c r="J145" s="44">
        <v>220</v>
      </c>
      <c r="K145" s="27"/>
    </row>
    <row r="146" spans="1:11" s="12" customFormat="1" ht="12.75" customHeight="1">
      <c r="A146" s="12" t="str">
        <f t="shared" si="8"/>
        <v>q</v>
      </c>
      <c r="B146" s="12">
        <v>4</v>
      </c>
      <c r="C146" s="12">
        <v>9</v>
      </c>
      <c r="D146" s="12">
        <v>4</v>
      </c>
      <c r="F146" s="80"/>
      <c r="G146" s="19" t="s">
        <v>92</v>
      </c>
      <c r="H146" s="45">
        <v>759.6</v>
      </c>
      <c r="I146" s="45">
        <v>228.2</v>
      </c>
      <c r="J146" s="45">
        <v>220</v>
      </c>
      <c r="K146" s="20"/>
    </row>
    <row r="147" spans="1:11" s="12" customFormat="1" ht="12.75" hidden="1" customHeight="1">
      <c r="A147" s="12" t="str">
        <f t="shared" si="8"/>
        <v>q</v>
      </c>
      <c r="B147" s="12">
        <v>45</v>
      </c>
      <c r="C147" s="12">
        <v>45</v>
      </c>
      <c r="D147" s="12">
        <v>45</v>
      </c>
      <c r="F147" s="18"/>
      <c r="G147" s="21" t="s">
        <v>100</v>
      </c>
      <c r="H147" s="20">
        <v>759.6</v>
      </c>
      <c r="I147" s="20">
        <v>228.2</v>
      </c>
      <c r="J147" s="20">
        <v>220</v>
      </c>
      <c r="K147" s="20"/>
    </row>
    <row r="148" spans="1:11" s="12" customFormat="1" ht="12.75" customHeight="1">
      <c r="A148" s="12" t="str">
        <f t="shared" si="8"/>
        <v>q</v>
      </c>
      <c r="B148" s="12">
        <v>6</v>
      </c>
      <c r="C148" s="12">
        <v>9</v>
      </c>
      <c r="D148" s="12">
        <v>6</v>
      </c>
      <c r="F148" s="80"/>
      <c r="G148" s="19" t="s">
        <v>97</v>
      </c>
      <c r="H148" s="45">
        <v>85.3</v>
      </c>
      <c r="I148" s="45">
        <v>0</v>
      </c>
      <c r="J148" s="45">
        <v>0</v>
      </c>
      <c r="K148" s="20"/>
    </row>
    <row r="149" spans="1:11" s="12" customFormat="1" ht="16.5" customHeight="1">
      <c r="A149" s="12" t="str">
        <f t="shared" si="8"/>
        <v>q</v>
      </c>
      <c r="B149" s="12">
        <v>2</v>
      </c>
      <c r="C149" s="12">
        <v>9</v>
      </c>
      <c r="D149" s="12">
        <v>2</v>
      </c>
      <c r="F149" s="60">
        <v>10333</v>
      </c>
      <c r="G149" s="34" t="s">
        <v>19</v>
      </c>
      <c r="H149" s="44">
        <v>936.5</v>
      </c>
      <c r="I149" s="44">
        <v>1788.8</v>
      </c>
      <c r="J149" s="44">
        <v>0</v>
      </c>
      <c r="K149" s="27"/>
    </row>
    <row r="150" spans="1:11" s="12" customFormat="1" ht="12.75" customHeight="1">
      <c r="A150" s="12" t="str">
        <f t="shared" si="8"/>
        <v>q</v>
      </c>
      <c r="B150" s="12">
        <v>4</v>
      </c>
      <c r="C150" s="12">
        <v>9</v>
      </c>
      <c r="D150" s="12">
        <v>4</v>
      </c>
      <c r="F150" s="80"/>
      <c r="G150" s="19" t="s">
        <v>92</v>
      </c>
      <c r="H150" s="45">
        <v>936.5</v>
      </c>
      <c r="I150" s="45">
        <v>1788.8</v>
      </c>
      <c r="J150" s="45">
        <v>0</v>
      </c>
      <c r="K150" s="20"/>
    </row>
    <row r="151" spans="1:11" ht="12.75" hidden="1" customHeight="1">
      <c r="A151" s="12" t="str">
        <f t="shared" si="8"/>
        <v>q</v>
      </c>
      <c r="B151" s="12">
        <v>48</v>
      </c>
      <c r="C151" s="12">
        <v>48</v>
      </c>
      <c r="D151" s="12">
        <v>48</v>
      </c>
      <c r="E151" s="12"/>
      <c r="F151" s="22"/>
      <c r="G151" s="21" t="s">
        <v>96</v>
      </c>
      <c r="H151" s="20">
        <v>936.5</v>
      </c>
      <c r="I151" s="20">
        <v>1788.8</v>
      </c>
      <c r="J151" s="20">
        <v>0</v>
      </c>
      <c r="K151" s="20"/>
    </row>
    <row r="152" spans="1:11" s="12" customFormat="1" ht="18.75" customHeight="1">
      <c r="A152" s="12" t="str">
        <f t="shared" si="8"/>
        <v>q</v>
      </c>
      <c r="B152" s="12">
        <v>2</v>
      </c>
      <c r="C152" s="12">
        <v>9</v>
      </c>
      <c r="D152" s="12">
        <v>2</v>
      </c>
      <c r="F152" s="60">
        <v>10334</v>
      </c>
      <c r="G152" s="34" t="s">
        <v>169</v>
      </c>
      <c r="H152" s="44">
        <v>0</v>
      </c>
      <c r="I152" s="44">
        <v>0</v>
      </c>
      <c r="J152" s="44">
        <v>2667</v>
      </c>
      <c r="K152" s="27"/>
    </row>
    <row r="153" spans="1:11" s="12" customFormat="1" ht="12.75" customHeight="1">
      <c r="A153" s="12" t="str">
        <f t="shared" si="8"/>
        <v>q</v>
      </c>
      <c r="B153" s="12">
        <v>4</v>
      </c>
      <c r="C153" s="12">
        <v>9</v>
      </c>
      <c r="D153" s="12">
        <v>4</v>
      </c>
      <c r="F153" s="80"/>
      <c r="G153" s="19" t="s">
        <v>92</v>
      </c>
      <c r="H153" s="45">
        <v>0</v>
      </c>
      <c r="I153" s="45">
        <v>0</v>
      </c>
      <c r="J153" s="45">
        <v>2447</v>
      </c>
      <c r="K153" s="20"/>
    </row>
    <row r="154" spans="1:11" ht="12.75" hidden="1" customHeight="1">
      <c r="A154" s="12" t="str">
        <f t="shared" si="8"/>
        <v>q</v>
      </c>
      <c r="B154" s="12">
        <v>48</v>
      </c>
      <c r="C154" s="12">
        <v>48</v>
      </c>
      <c r="D154" s="12">
        <v>48</v>
      </c>
      <c r="E154" s="12"/>
      <c r="F154" s="22"/>
      <c r="G154" s="21" t="s">
        <v>96</v>
      </c>
      <c r="H154" s="20">
        <v>0</v>
      </c>
      <c r="I154" s="20">
        <v>0</v>
      </c>
      <c r="J154" s="20">
        <v>2447</v>
      </c>
      <c r="K154" s="20"/>
    </row>
    <row r="155" spans="1:11" s="12" customFormat="1" ht="12.75" customHeight="1">
      <c r="A155" s="12" t="str">
        <f t="shared" si="8"/>
        <v>q</v>
      </c>
      <c r="B155" s="12">
        <v>6</v>
      </c>
      <c r="C155" s="12">
        <v>9</v>
      </c>
      <c r="D155" s="12">
        <v>6</v>
      </c>
      <c r="F155" s="18"/>
      <c r="G155" s="19" t="s">
        <v>97</v>
      </c>
      <c r="H155" s="20">
        <v>0</v>
      </c>
      <c r="I155" s="20">
        <v>0</v>
      </c>
      <c r="J155" s="20">
        <v>220</v>
      </c>
      <c r="K155" s="20"/>
    </row>
    <row r="156" spans="1:11" s="12" customFormat="1" ht="16.5" customHeight="1">
      <c r="A156" s="12" t="str">
        <f t="shared" ref="A156:A162" si="9">IF((H156+I156+J156)&gt;0,"q","c")</f>
        <v>q</v>
      </c>
      <c r="B156" s="12">
        <v>2</v>
      </c>
      <c r="C156" s="12">
        <v>10</v>
      </c>
      <c r="D156" s="12">
        <v>2</v>
      </c>
      <c r="F156" s="60">
        <v>103341</v>
      </c>
      <c r="G156" s="34" t="s">
        <v>143</v>
      </c>
      <c r="H156" s="44">
        <v>0</v>
      </c>
      <c r="I156" s="44">
        <v>0</v>
      </c>
      <c r="J156" s="44">
        <v>1167</v>
      </c>
      <c r="K156" s="27"/>
    </row>
    <row r="157" spans="1:11" s="12" customFormat="1" ht="12.75" customHeight="1">
      <c r="A157" s="12" t="str">
        <f t="shared" si="9"/>
        <v>q</v>
      </c>
      <c r="B157" s="12">
        <v>4</v>
      </c>
      <c r="C157" s="12">
        <v>10</v>
      </c>
      <c r="D157" s="12">
        <v>4</v>
      </c>
      <c r="F157" s="80"/>
      <c r="G157" s="19" t="s">
        <v>92</v>
      </c>
      <c r="H157" s="45">
        <v>0</v>
      </c>
      <c r="I157" s="45">
        <v>0</v>
      </c>
      <c r="J157" s="45">
        <v>947</v>
      </c>
      <c r="K157" s="20"/>
    </row>
    <row r="158" spans="1:11" ht="12.75" hidden="1" customHeight="1">
      <c r="A158" s="12" t="str">
        <f t="shared" si="9"/>
        <v>q</v>
      </c>
      <c r="B158" s="12">
        <v>48</v>
      </c>
      <c r="C158" s="12">
        <v>48</v>
      </c>
      <c r="D158" s="12">
        <v>48</v>
      </c>
      <c r="E158" s="12"/>
      <c r="F158" s="22"/>
      <c r="G158" s="21" t="s">
        <v>96</v>
      </c>
      <c r="H158" s="20">
        <v>0</v>
      </c>
      <c r="I158" s="20">
        <v>0</v>
      </c>
      <c r="J158" s="20">
        <v>947</v>
      </c>
      <c r="K158" s="20"/>
    </row>
    <row r="159" spans="1:11" s="12" customFormat="1" ht="12.75" customHeight="1">
      <c r="A159" s="12" t="str">
        <f t="shared" si="9"/>
        <v>q</v>
      </c>
      <c r="B159" s="12">
        <v>6</v>
      </c>
      <c r="C159" s="12">
        <v>10</v>
      </c>
      <c r="D159" s="12">
        <v>6</v>
      </c>
      <c r="F159" s="18"/>
      <c r="G159" s="19" t="s">
        <v>97</v>
      </c>
      <c r="H159" s="20">
        <v>0</v>
      </c>
      <c r="I159" s="20">
        <v>0</v>
      </c>
      <c r="J159" s="20">
        <v>220</v>
      </c>
      <c r="K159" s="20"/>
    </row>
    <row r="160" spans="1:11" s="12" customFormat="1" ht="15" customHeight="1">
      <c r="A160" s="12" t="str">
        <f t="shared" si="9"/>
        <v>q</v>
      </c>
      <c r="B160" s="12">
        <v>2</v>
      </c>
      <c r="C160" s="12">
        <v>10</v>
      </c>
      <c r="D160" s="12">
        <v>2</v>
      </c>
      <c r="F160" s="60">
        <v>103342</v>
      </c>
      <c r="G160" s="34" t="s">
        <v>129</v>
      </c>
      <c r="H160" s="44">
        <v>0</v>
      </c>
      <c r="I160" s="44">
        <v>0</v>
      </c>
      <c r="J160" s="44">
        <v>1500</v>
      </c>
      <c r="K160" s="27"/>
    </row>
    <row r="161" spans="1:11" s="12" customFormat="1" ht="12.75" customHeight="1">
      <c r="A161" s="12" t="str">
        <f t="shared" si="9"/>
        <v>q</v>
      </c>
      <c r="B161" s="12">
        <v>4</v>
      </c>
      <c r="C161" s="12">
        <v>10</v>
      </c>
      <c r="D161" s="12">
        <v>4</v>
      </c>
      <c r="F161" s="80"/>
      <c r="G161" s="19" t="s">
        <v>92</v>
      </c>
      <c r="H161" s="45">
        <v>0</v>
      </c>
      <c r="I161" s="45">
        <v>0</v>
      </c>
      <c r="J161" s="45">
        <v>1500</v>
      </c>
      <c r="K161" s="20"/>
    </row>
    <row r="162" spans="1:11" ht="12.75" hidden="1" customHeight="1">
      <c r="A162" s="12" t="str">
        <f t="shared" si="9"/>
        <v>q</v>
      </c>
      <c r="B162" s="12">
        <v>48</v>
      </c>
      <c r="C162" s="12">
        <v>48</v>
      </c>
      <c r="D162" s="12">
        <v>48</v>
      </c>
      <c r="E162" s="12"/>
      <c r="F162" s="22"/>
      <c r="G162" s="21" t="s">
        <v>96</v>
      </c>
      <c r="H162" s="20">
        <v>0</v>
      </c>
      <c r="I162" s="20">
        <v>0</v>
      </c>
      <c r="J162" s="20">
        <v>1500</v>
      </c>
      <c r="K162" s="20"/>
    </row>
    <row r="163" spans="1:11" ht="30">
      <c r="A163" s="12" t="str">
        <f t="shared" si="8"/>
        <v>q</v>
      </c>
      <c r="B163" s="12">
        <v>2</v>
      </c>
      <c r="C163" s="12">
        <v>9</v>
      </c>
      <c r="D163" s="12">
        <v>2</v>
      </c>
      <c r="E163" s="12"/>
      <c r="F163" s="60">
        <v>1034</v>
      </c>
      <c r="G163" s="34" t="s">
        <v>199</v>
      </c>
      <c r="H163" s="44">
        <v>1514.1</v>
      </c>
      <c r="I163" s="44">
        <v>1740.3</v>
      </c>
      <c r="J163" s="44">
        <v>1614</v>
      </c>
      <c r="K163" s="27"/>
    </row>
    <row r="164" spans="1:11" s="12" customFormat="1" ht="12.75" customHeight="1">
      <c r="A164" s="12" t="str">
        <f t="shared" ref="A164:A199" si="10">IF((H164+I164+J164)&gt;0,"q","c")</f>
        <v>q</v>
      </c>
      <c r="B164" s="12">
        <v>3</v>
      </c>
      <c r="C164" s="12">
        <v>9</v>
      </c>
      <c r="D164" s="12">
        <v>3</v>
      </c>
      <c r="F164" s="78"/>
      <c r="G164" s="16" t="s">
        <v>127</v>
      </c>
      <c r="H164" s="82">
        <v>82</v>
      </c>
      <c r="I164" s="82">
        <v>85</v>
      </c>
      <c r="J164" s="82">
        <v>85</v>
      </c>
      <c r="K164" s="17"/>
    </row>
    <row r="165" spans="1:11" s="12" customFormat="1" ht="12.75" customHeight="1">
      <c r="A165" s="12" t="str">
        <f t="shared" si="10"/>
        <v>q</v>
      </c>
      <c r="B165" s="12">
        <v>4</v>
      </c>
      <c r="C165" s="12">
        <v>9</v>
      </c>
      <c r="D165" s="12">
        <v>4</v>
      </c>
      <c r="F165" s="80"/>
      <c r="G165" s="19" t="s">
        <v>92</v>
      </c>
      <c r="H165" s="45">
        <v>1262.4000000000001</v>
      </c>
      <c r="I165" s="45">
        <v>1509.3</v>
      </c>
      <c r="J165" s="45">
        <v>1584</v>
      </c>
      <c r="K165" s="20"/>
    </row>
    <row r="166" spans="1:11" s="12" customFormat="1" ht="12.75" customHeight="1">
      <c r="A166" s="12" t="str">
        <f t="shared" si="10"/>
        <v>q</v>
      </c>
      <c r="B166" s="12">
        <v>5</v>
      </c>
      <c r="C166" s="12">
        <v>9</v>
      </c>
      <c r="D166" s="12">
        <v>5</v>
      </c>
      <c r="F166" s="80"/>
      <c r="G166" s="21" t="s">
        <v>128</v>
      </c>
      <c r="H166" s="45">
        <v>1032.5</v>
      </c>
      <c r="I166" s="45">
        <v>1282</v>
      </c>
      <c r="J166" s="45">
        <v>1390.1</v>
      </c>
      <c r="K166" s="20"/>
    </row>
    <row r="167" spans="1:11" s="12" customFormat="1" ht="12.75" hidden="1" customHeight="1">
      <c r="A167" s="12" t="str">
        <f t="shared" si="10"/>
        <v>q</v>
      </c>
      <c r="B167" s="12">
        <v>42</v>
      </c>
      <c r="C167" s="12">
        <v>42</v>
      </c>
      <c r="D167" s="12">
        <v>42</v>
      </c>
      <c r="F167" s="18"/>
      <c r="G167" s="21" t="s">
        <v>93</v>
      </c>
      <c r="H167" s="20">
        <v>217</v>
      </c>
      <c r="I167" s="20">
        <v>193.7</v>
      </c>
      <c r="J167" s="20">
        <v>193.9</v>
      </c>
      <c r="K167" s="20"/>
    </row>
    <row r="168" spans="1:11" s="12" customFormat="1" ht="12.75" hidden="1" customHeight="1">
      <c r="A168" s="12" t="str">
        <f t="shared" si="10"/>
        <v>q</v>
      </c>
      <c r="B168" s="12">
        <v>47</v>
      </c>
      <c r="C168" s="12">
        <v>47</v>
      </c>
      <c r="D168" s="12">
        <v>47</v>
      </c>
      <c r="F168" s="18"/>
      <c r="G168" s="21" t="s">
        <v>95</v>
      </c>
      <c r="H168" s="20">
        <v>12.4</v>
      </c>
      <c r="I168" s="20">
        <v>33.6</v>
      </c>
      <c r="J168" s="20">
        <v>0</v>
      </c>
      <c r="K168" s="20"/>
    </row>
    <row r="169" spans="1:11" ht="12.75" hidden="1" customHeight="1">
      <c r="A169" s="12" t="str">
        <f t="shared" si="10"/>
        <v>q</v>
      </c>
      <c r="B169" s="12">
        <v>48</v>
      </c>
      <c r="C169" s="12">
        <v>48</v>
      </c>
      <c r="D169" s="12">
        <v>48</v>
      </c>
      <c r="E169" s="12"/>
      <c r="F169" s="22"/>
      <c r="G169" s="21" t="s">
        <v>96</v>
      </c>
      <c r="H169" s="20">
        <v>0.4</v>
      </c>
      <c r="I169" s="20">
        <v>0</v>
      </c>
      <c r="J169" s="20">
        <v>0</v>
      </c>
      <c r="K169" s="20"/>
    </row>
    <row r="170" spans="1:11" s="12" customFormat="1" ht="12.75" customHeight="1">
      <c r="A170" s="12" t="str">
        <f t="shared" si="10"/>
        <v>q</v>
      </c>
      <c r="B170" s="12">
        <v>6</v>
      </c>
      <c r="C170" s="12">
        <v>9</v>
      </c>
      <c r="D170" s="12">
        <v>6</v>
      </c>
      <c r="F170" s="80"/>
      <c r="G170" s="19" t="s">
        <v>97</v>
      </c>
      <c r="H170" s="45">
        <v>251.2</v>
      </c>
      <c r="I170" s="45">
        <v>230.9</v>
      </c>
      <c r="J170" s="45">
        <v>30</v>
      </c>
      <c r="K170" s="20"/>
    </row>
    <row r="171" spans="1:11" s="12" customFormat="1" ht="12.75" customHeight="1">
      <c r="A171" s="12" t="str">
        <f t="shared" si="10"/>
        <v>q</v>
      </c>
      <c r="B171" s="12">
        <v>8</v>
      </c>
      <c r="C171" s="12">
        <v>9</v>
      </c>
      <c r="D171" s="12">
        <v>8</v>
      </c>
      <c r="F171" s="78"/>
      <c r="G171" s="23" t="s">
        <v>98</v>
      </c>
      <c r="H171" s="92">
        <v>0.6</v>
      </c>
      <c r="I171" s="92">
        <v>0.1</v>
      </c>
      <c r="J171" s="92">
        <v>0</v>
      </c>
      <c r="K171" s="24"/>
    </row>
    <row r="172" spans="1:11" ht="30">
      <c r="A172" s="12" t="str">
        <f t="shared" si="10"/>
        <v>q</v>
      </c>
      <c r="B172" s="12">
        <v>2</v>
      </c>
      <c r="C172" s="12">
        <v>9</v>
      </c>
      <c r="D172" s="12">
        <v>2</v>
      </c>
      <c r="E172" s="12"/>
      <c r="F172" s="60">
        <v>1035</v>
      </c>
      <c r="G172" s="34" t="s">
        <v>241</v>
      </c>
      <c r="H172" s="44">
        <v>5808.1</v>
      </c>
      <c r="I172" s="44">
        <v>5774.7</v>
      </c>
      <c r="J172" s="44">
        <v>2432.8000000000002</v>
      </c>
      <c r="K172" s="27"/>
    </row>
    <row r="173" spans="1:11" s="12" customFormat="1" ht="12.75" customHeight="1">
      <c r="A173" s="12" t="str">
        <f t="shared" si="10"/>
        <v>q</v>
      </c>
      <c r="B173" s="12">
        <v>3</v>
      </c>
      <c r="C173" s="12">
        <v>9</v>
      </c>
      <c r="D173" s="12">
        <v>3</v>
      </c>
      <c r="F173" s="78"/>
      <c r="G173" s="16" t="s">
        <v>127</v>
      </c>
      <c r="H173" s="82">
        <v>43</v>
      </c>
      <c r="I173" s="82">
        <v>45</v>
      </c>
      <c r="J173" s="82">
        <v>40</v>
      </c>
      <c r="K173" s="17"/>
    </row>
    <row r="174" spans="1:11" s="12" customFormat="1" ht="12.75" customHeight="1">
      <c r="A174" s="12" t="str">
        <f t="shared" si="10"/>
        <v>q</v>
      </c>
      <c r="B174" s="12">
        <v>4</v>
      </c>
      <c r="C174" s="12">
        <v>9</v>
      </c>
      <c r="D174" s="12">
        <v>4</v>
      </c>
      <c r="F174" s="80"/>
      <c r="G174" s="19" t="s">
        <v>92</v>
      </c>
      <c r="H174" s="45">
        <v>5479.3</v>
      </c>
      <c r="I174" s="45">
        <v>5295.6</v>
      </c>
      <c r="J174" s="45">
        <v>2355.1999999999998</v>
      </c>
      <c r="K174" s="20"/>
    </row>
    <row r="175" spans="1:11" s="12" customFormat="1" ht="12.75" customHeight="1">
      <c r="A175" s="12" t="str">
        <f t="shared" si="10"/>
        <v>q</v>
      </c>
      <c r="B175" s="12">
        <v>5</v>
      </c>
      <c r="C175" s="12">
        <v>9</v>
      </c>
      <c r="D175" s="12">
        <v>5</v>
      </c>
      <c r="F175" s="80"/>
      <c r="G175" s="21" t="s">
        <v>128</v>
      </c>
      <c r="H175" s="45">
        <v>587.79999999999995</v>
      </c>
      <c r="I175" s="45">
        <v>774.4</v>
      </c>
      <c r="J175" s="45">
        <v>406.6</v>
      </c>
      <c r="K175" s="20"/>
    </row>
    <row r="176" spans="1:11" s="12" customFormat="1" ht="12.75" hidden="1" customHeight="1">
      <c r="A176" s="12" t="str">
        <f t="shared" si="10"/>
        <v>q</v>
      </c>
      <c r="B176" s="12">
        <v>42</v>
      </c>
      <c r="C176" s="12">
        <v>42</v>
      </c>
      <c r="D176" s="12">
        <v>42</v>
      </c>
      <c r="F176" s="18"/>
      <c r="G176" s="21" t="s">
        <v>93</v>
      </c>
      <c r="H176" s="20">
        <v>4681.6000000000004</v>
      </c>
      <c r="I176" s="20">
        <v>4502.7</v>
      </c>
      <c r="J176" s="20">
        <v>1922.2</v>
      </c>
      <c r="K176" s="20"/>
    </row>
    <row r="177" spans="1:11" s="12" customFormat="1" ht="12.75" hidden="1" customHeight="1">
      <c r="A177" s="12" t="str">
        <f t="shared" si="10"/>
        <v>q</v>
      </c>
      <c r="B177" s="12">
        <v>45</v>
      </c>
      <c r="C177" s="12">
        <v>45</v>
      </c>
      <c r="D177" s="12">
        <v>45</v>
      </c>
      <c r="F177" s="18"/>
      <c r="G177" s="21" t="s">
        <v>100</v>
      </c>
      <c r="H177" s="20">
        <v>191.8</v>
      </c>
      <c r="I177" s="20">
        <v>0</v>
      </c>
      <c r="J177" s="20">
        <v>0</v>
      </c>
      <c r="K177" s="20"/>
    </row>
    <row r="178" spans="1:11" s="12" customFormat="1" ht="12.75" hidden="1" customHeight="1">
      <c r="A178" s="12" t="str">
        <f t="shared" si="10"/>
        <v>q</v>
      </c>
      <c r="B178" s="12">
        <v>47</v>
      </c>
      <c r="C178" s="12">
        <v>47</v>
      </c>
      <c r="D178" s="12">
        <v>47</v>
      </c>
      <c r="F178" s="18"/>
      <c r="G178" s="21" t="s">
        <v>95</v>
      </c>
      <c r="H178" s="20">
        <v>18.100000000000001</v>
      </c>
      <c r="I178" s="20">
        <v>18.5</v>
      </c>
      <c r="J178" s="20">
        <v>21.9</v>
      </c>
      <c r="K178" s="20"/>
    </row>
    <row r="179" spans="1:11" ht="12.75" hidden="1" customHeight="1">
      <c r="A179" s="12" t="str">
        <f t="shared" si="10"/>
        <v>q</v>
      </c>
      <c r="B179" s="12">
        <v>48</v>
      </c>
      <c r="C179" s="12">
        <v>48</v>
      </c>
      <c r="D179" s="12">
        <v>48</v>
      </c>
      <c r="E179" s="12"/>
      <c r="F179" s="22"/>
      <c r="G179" s="21" t="s">
        <v>96</v>
      </c>
      <c r="H179" s="20">
        <v>0</v>
      </c>
      <c r="I179" s="20">
        <v>0</v>
      </c>
      <c r="J179" s="20">
        <v>4.5</v>
      </c>
      <c r="K179" s="20"/>
    </row>
    <row r="180" spans="1:11" s="12" customFormat="1" ht="12.75" customHeight="1">
      <c r="A180" s="12" t="str">
        <f t="shared" si="10"/>
        <v>q</v>
      </c>
      <c r="B180" s="12">
        <v>6</v>
      </c>
      <c r="C180" s="12">
        <v>9</v>
      </c>
      <c r="D180" s="12">
        <v>6</v>
      </c>
      <c r="F180" s="80"/>
      <c r="G180" s="19" t="s">
        <v>97</v>
      </c>
      <c r="H180" s="45">
        <v>328.8</v>
      </c>
      <c r="I180" s="45">
        <v>473.4</v>
      </c>
      <c r="J180" s="45">
        <v>77.3</v>
      </c>
      <c r="K180" s="20"/>
    </row>
    <row r="181" spans="1:11" s="12" customFormat="1" ht="12.75" customHeight="1">
      <c r="A181" s="12" t="str">
        <f t="shared" si="10"/>
        <v>q</v>
      </c>
      <c r="B181" s="12">
        <v>8</v>
      </c>
      <c r="C181" s="12">
        <v>9</v>
      </c>
      <c r="D181" s="12">
        <v>8</v>
      </c>
      <c r="F181" s="78"/>
      <c r="G181" s="23" t="s">
        <v>98</v>
      </c>
      <c r="H181" s="92">
        <v>0</v>
      </c>
      <c r="I181" s="92">
        <v>5.8</v>
      </c>
      <c r="J181" s="92">
        <v>0.3</v>
      </c>
      <c r="K181" s="24"/>
    </row>
    <row r="182" spans="1:11" ht="21" customHeight="1">
      <c r="A182" s="12" t="str">
        <f t="shared" si="10"/>
        <v>q</v>
      </c>
      <c r="B182" s="12">
        <v>2</v>
      </c>
      <c r="C182" s="12">
        <v>9</v>
      </c>
      <c r="D182" s="12">
        <v>2</v>
      </c>
      <c r="E182" s="12"/>
      <c r="F182" s="60">
        <v>10351</v>
      </c>
      <c r="G182" s="34" t="s">
        <v>188</v>
      </c>
      <c r="H182" s="44">
        <v>1069.4000000000001</v>
      </c>
      <c r="I182" s="44">
        <v>1233.4000000000001</v>
      </c>
      <c r="J182" s="44">
        <v>608.5</v>
      </c>
      <c r="K182" s="27"/>
    </row>
    <row r="183" spans="1:11" s="12" customFormat="1" ht="12.75" customHeight="1">
      <c r="A183" s="12" t="str">
        <f t="shared" si="10"/>
        <v>q</v>
      </c>
      <c r="B183" s="12">
        <v>3</v>
      </c>
      <c r="C183" s="12">
        <v>9</v>
      </c>
      <c r="D183" s="12">
        <v>3</v>
      </c>
      <c r="F183" s="78"/>
      <c r="G183" s="16" t="s">
        <v>127</v>
      </c>
      <c r="H183" s="82">
        <v>43</v>
      </c>
      <c r="I183" s="82">
        <v>45</v>
      </c>
      <c r="J183" s="82">
        <v>40</v>
      </c>
      <c r="K183" s="17"/>
    </row>
    <row r="184" spans="1:11" s="12" customFormat="1" ht="12.75" customHeight="1">
      <c r="A184" s="12" t="str">
        <f t="shared" si="10"/>
        <v>q</v>
      </c>
      <c r="B184" s="12">
        <v>4</v>
      </c>
      <c r="C184" s="12">
        <v>9</v>
      </c>
      <c r="D184" s="12">
        <v>4</v>
      </c>
      <c r="F184" s="80"/>
      <c r="G184" s="19" t="s">
        <v>92</v>
      </c>
      <c r="H184" s="45">
        <v>969.5</v>
      </c>
      <c r="I184" s="45">
        <v>1170.5999999999999</v>
      </c>
      <c r="J184" s="45">
        <v>598.70000000000005</v>
      </c>
      <c r="K184" s="20"/>
    </row>
    <row r="185" spans="1:11" s="12" customFormat="1" ht="12.75" customHeight="1">
      <c r="A185" s="12" t="str">
        <f t="shared" si="10"/>
        <v>q</v>
      </c>
      <c r="B185" s="12">
        <v>5</v>
      </c>
      <c r="C185" s="12">
        <v>9</v>
      </c>
      <c r="D185" s="12">
        <v>5</v>
      </c>
      <c r="F185" s="80"/>
      <c r="G185" s="21" t="s">
        <v>128</v>
      </c>
      <c r="H185" s="45">
        <v>587.79999999999995</v>
      </c>
      <c r="I185" s="45">
        <v>774.4</v>
      </c>
      <c r="J185" s="45">
        <v>406.6</v>
      </c>
      <c r="K185" s="20"/>
    </row>
    <row r="186" spans="1:11" s="12" customFormat="1" ht="12.75" hidden="1" customHeight="1">
      <c r="A186" s="12" t="str">
        <f t="shared" si="10"/>
        <v>q</v>
      </c>
      <c r="B186" s="12">
        <v>42</v>
      </c>
      <c r="C186" s="12">
        <v>42</v>
      </c>
      <c r="D186" s="12">
        <v>42</v>
      </c>
      <c r="F186" s="18"/>
      <c r="G186" s="21" t="s">
        <v>93</v>
      </c>
      <c r="H186" s="20">
        <v>380.1</v>
      </c>
      <c r="I186" s="20">
        <v>389.6</v>
      </c>
      <c r="J186" s="20">
        <v>185.2</v>
      </c>
      <c r="K186" s="20"/>
    </row>
    <row r="187" spans="1:11" s="12" customFormat="1" ht="12.75" hidden="1" customHeight="1">
      <c r="A187" s="12" t="str">
        <f t="shared" si="10"/>
        <v>q</v>
      </c>
      <c r="B187" s="12">
        <v>47</v>
      </c>
      <c r="C187" s="12">
        <v>47</v>
      </c>
      <c r="D187" s="12">
        <v>47</v>
      </c>
      <c r="F187" s="18"/>
      <c r="G187" s="21" t="s">
        <v>95</v>
      </c>
      <c r="H187" s="20">
        <v>1.6</v>
      </c>
      <c r="I187" s="20">
        <v>6.6</v>
      </c>
      <c r="J187" s="20">
        <v>6.9</v>
      </c>
      <c r="K187" s="20"/>
    </row>
    <row r="188" spans="1:11" s="12" customFormat="1" ht="12.75" customHeight="1">
      <c r="A188" s="12" t="str">
        <f t="shared" si="10"/>
        <v>q</v>
      </c>
      <c r="B188" s="12">
        <v>6</v>
      </c>
      <c r="C188" s="12">
        <v>9</v>
      </c>
      <c r="D188" s="12">
        <v>6</v>
      </c>
      <c r="F188" s="80"/>
      <c r="G188" s="19" t="s">
        <v>97</v>
      </c>
      <c r="H188" s="45">
        <v>99.9</v>
      </c>
      <c r="I188" s="45">
        <v>62.8</v>
      </c>
      <c r="J188" s="45">
        <v>9.5</v>
      </c>
      <c r="K188" s="20"/>
    </row>
    <row r="189" spans="1:11" s="12" customFormat="1" ht="12.75" customHeight="1">
      <c r="A189" s="12" t="str">
        <f t="shared" si="10"/>
        <v>q</v>
      </c>
      <c r="B189" s="12">
        <v>8</v>
      </c>
      <c r="C189" s="12">
        <v>9</v>
      </c>
      <c r="D189" s="12">
        <v>8</v>
      </c>
      <c r="F189" s="31"/>
      <c r="G189" s="53" t="s">
        <v>98</v>
      </c>
      <c r="H189" s="30">
        <v>0</v>
      </c>
      <c r="I189" s="30">
        <v>0</v>
      </c>
      <c r="J189" s="30">
        <v>0.3</v>
      </c>
      <c r="K189" s="30"/>
    </row>
    <row r="190" spans="1:11" ht="15" customHeight="1">
      <c r="A190" s="12" t="str">
        <f t="shared" si="10"/>
        <v>q</v>
      </c>
      <c r="B190" s="12">
        <v>2</v>
      </c>
      <c r="C190" s="12">
        <v>9</v>
      </c>
      <c r="D190" s="12">
        <v>2</v>
      </c>
      <c r="E190" s="12"/>
      <c r="F190" s="60">
        <v>10352</v>
      </c>
      <c r="G190" s="34" t="s">
        <v>141</v>
      </c>
      <c r="H190" s="44">
        <v>4547</v>
      </c>
      <c r="I190" s="44">
        <v>4541.3</v>
      </c>
      <c r="J190" s="44">
        <v>1824.3</v>
      </c>
      <c r="K190" s="27"/>
    </row>
    <row r="191" spans="1:11" s="12" customFormat="1" ht="12.75" customHeight="1">
      <c r="A191" s="12" t="str">
        <f t="shared" si="10"/>
        <v>q</v>
      </c>
      <c r="B191" s="12">
        <v>4</v>
      </c>
      <c r="C191" s="12">
        <v>9</v>
      </c>
      <c r="D191" s="12">
        <v>4</v>
      </c>
      <c r="F191" s="80"/>
      <c r="G191" s="19" t="s">
        <v>92</v>
      </c>
      <c r="H191" s="45">
        <v>4318.1000000000004</v>
      </c>
      <c r="I191" s="45">
        <v>4125</v>
      </c>
      <c r="J191" s="45">
        <v>1756.5</v>
      </c>
      <c r="K191" s="20"/>
    </row>
    <row r="192" spans="1:11" s="12" customFormat="1" ht="12.75" hidden="1" customHeight="1">
      <c r="A192" s="12" t="str">
        <f t="shared" si="10"/>
        <v>q</v>
      </c>
      <c r="B192" s="12">
        <v>42</v>
      </c>
      <c r="C192" s="12">
        <v>42</v>
      </c>
      <c r="D192" s="12">
        <v>42</v>
      </c>
      <c r="F192" s="18"/>
      <c r="G192" s="21" t="s">
        <v>93</v>
      </c>
      <c r="H192" s="20">
        <v>4301.6000000000004</v>
      </c>
      <c r="I192" s="20">
        <v>4113.1000000000004</v>
      </c>
      <c r="J192" s="20">
        <v>1737</v>
      </c>
      <c r="K192" s="20"/>
    </row>
    <row r="193" spans="1:11" s="12" customFormat="1" ht="12.75" hidden="1" customHeight="1">
      <c r="A193" s="12" t="str">
        <f t="shared" si="10"/>
        <v>q</v>
      </c>
      <c r="B193" s="12">
        <v>47</v>
      </c>
      <c r="C193" s="12">
        <v>47</v>
      </c>
      <c r="D193" s="12">
        <v>47</v>
      </c>
      <c r="F193" s="18"/>
      <c r="G193" s="21" t="s">
        <v>95</v>
      </c>
      <c r="H193" s="20">
        <v>16.5</v>
      </c>
      <c r="I193" s="20">
        <v>11.9</v>
      </c>
      <c r="J193" s="20">
        <v>15</v>
      </c>
      <c r="K193" s="20"/>
    </row>
    <row r="194" spans="1:11" ht="12.75" hidden="1" customHeight="1">
      <c r="A194" s="12" t="str">
        <f t="shared" si="10"/>
        <v>q</v>
      </c>
      <c r="B194" s="12">
        <v>48</v>
      </c>
      <c r="C194" s="12">
        <v>48</v>
      </c>
      <c r="D194" s="12">
        <v>48</v>
      </c>
      <c r="E194" s="12"/>
      <c r="F194" s="22"/>
      <c r="G194" s="21" t="s">
        <v>96</v>
      </c>
      <c r="H194" s="20">
        <v>0</v>
      </c>
      <c r="I194" s="20">
        <v>0</v>
      </c>
      <c r="J194" s="20">
        <v>4.5</v>
      </c>
      <c r="K194" s="20"/>
    </row>
    <row r="195" spans="1:11" s="12" customFormat="1" ht="12.75" customHeight="1">
      <c r="A195" s="12" t="str">
        <f t="shared" si="10"/>
        <v>q</v>
      </c>
      <c r="B195" s="12">
        <v>6</v>
      </c>
      <c r="C195" s="12">
        <v>9</v>
      </c>
      <c r="D195" s="12">
        <v>6</v>
      </c>
      <c r="F195" s="86"/>
      <c r="G195" s="71" t="s">
        <v>97</v>
      </c>
      <c r="H195" s="93">
        <v>228.9</v>
      </c>
      <c r="I195" s="93">
        <v>410.6</v>
      </c>
      <c r="J195" s="93">
        <v>67.8</v>
      </c>
      <c r="K195" s="20"/>
    </row>
    <row r="196" spans="1:11" s="12" customFormat="1" ht="12.75" customHeight="1">
      <c r="A196" s="12" t="str">
        <f t="shared" si="10"/>
        <v>q</v>
      </c>
      <c r="B196" s="12">
        <v>8</v>
      </c>
      <c r="C196" s="12">
        <v>9</v>
      </c>
      <c r="D196" s="12">
        <v>8</v>
      </c>
      <c r="F196" s="81"/>
      <c r="G196" s="53" t="s">
        <v>98</v>
      </c>
      <c r="H196" s="46">
        <v>0</v>
      </c>
      <c r="I196" s="46">
        <v>5.8</v>
      </c>
      <c r="J196" s="46">
        <v>0</v>
      </c>
      <c r="K196" s="24"/>
    </row>
    <row r="197" spans="1:11" ht="33" customHeight="1">
      <c r="A197" s="12" t="str">
        <f t="shared" si="10"/>
        <v>q</v>
      </c>
      <c r="B197" s="12">
        <v>2</v>
      </c>
      <c r="C197" s="12">
        <v>9</v>
      </c>
      <c r="D197" s="12">
        <v>2</v>
      </c>
      <c r="E197" s="12"/>
      <c r="F197" s="60">
        <v>10353</v>
      </c>
      <c r="G197" s="34" t="s">
        <v>1</v>
      </c>
      <c r="H197" s="44">
        <v>191.8</v>
      </c>
      <c r="I197" s="44">
        <v>0</v>
      </c>
      <c r="J197" s="44">
        <v>0</v>
      </c>
      <c r="K197" s="27"/>
    </row>
    <row r="198" spans="1:11" s="12" customFormat="1" ht="12.75" customHeight="1">
      <c r="A198" s="12" t="str">
        <f t="shared" si="10"/>
        <v>q</v>
      </c>
      <c r="B198" s="12">
        <v>4</v>
      </c>
      <c r="C198" s="12">
        <v>9</v>
      </c>
      <c r="D198" s="12">
        <v>4</v>
      </c>
      <c r="F198" s="80"/>
      <c r="G198" s="19" t="s">
        <v>92</v>
      </c>
      <c r="H198" s="45">
        <v>191.8</v>
      </c>
      <c r="I198" s="45">
        <v>0</v>
      </c>
      <c r="J198" s="45">
        <v>0</v>
      </c>
      <c r="K198" s="20"/>
    </row>
    <row r="199" spans="1:11" s="12" customFormat="1" ht="12.75" hidden="1" customHeight="1">
      <c r="A199" s="12" t="str">
        <f t="shared" si="10"/>
        <v>q</v>
      </c>
      <c r="B199" s="12">
        <v>45</v>
      </c>
      <c r="C199" s="12">
        <v>45</v>
      </c>
      <c r="D199" s="12">
        <v>45</v>
      </c>
      <c r="F199" s="18"/>
      <c r="G199" s="21" t="s">
        <v>100</v>
      </c>
      <c r="H199" s="20">
        <v>191.8</v>
      </c>
      <c r="I199" s="20">
        <v>0</v>
      </c>
      <c r="J199" s="20">
        <v>0</v>
      </c>
      <c r="K199" s="20"/>
    </row>
    <row r="200" spans="1:11" s="12" customFormat="1" ht="32.25" customHeight="1">
      <c r="A200" s="12" t="str">
        <f t="shared" ref="A200:A217" si="11">IF((H200+I200+J200)&gt;0,"q","c")</f>
        <v>q</v>
      </c>
      <c r="B200" s="12">
        <v>2</v>
      </c>
      <c r="C200" s="12">
        <v>9</v>
      </c>
      <c r="D200" s="12">
        <v>2</v>
      </c>
      <c r="F200" s="60">
        <v>1036</v>
      </c>
      <c r="G200" s="98" t="s">
        <v>20</v>
      </c>
      <c r="H200" s="43">
        <v>11879.6</v>
      </c>
      <c r="I200" s="43">
        <v>19758.099999999999</v>
      </c>
      <c r="J200" s="43">
        <v>16181.6</v>
      </c>
      <c r="K200" s="36"/>
    </row>
    <row r="201" spans="1:11" s="12" customFormat="1" ht="12.75" customHeight="1">
      <c r="A201" s="12" t="str">
        <f t="shared" si="11"/>
        <v>q</v>
      </c>
      <c r="B201" s="12">
        <v>3</v>
      </c>
      <c r="C201" s="12">
        <v>9</v>
      </c>
      <c r="D201" s="12">
        <v>3</v>
      </c>
      <c r="F201" s="78"/>
      <c r="G201" s="16" t="s">
        <v>127</v>
      </c>
      <c r="H201" s="79">
        <v>52</v>
      </c>
      <c r="I201" s="79">
        <v>52</v>
      </c>
      <c r="J201" s="79">
        <v>52</v>
      </c>
      <c r="K201" s="37"/>
    </row>
    <row r="202" spans="1:11" s="12" customFormat="1" ht="12.75" customHeight="1">
      <c r="A202" s="12" t="str">
        <f t="shared" si="11"/>
        <v>q</v>
      </c>
      <c r="B202" s="12">
        <v>4</v>
      </c>
      <c r="C202" s="12">
        <v>9</v>
      </c>
      <c r="D202" s="12">
        <v>4</v>
      </c>
      <c r="F202" s="80"/>
      <c r="G202" s="19" t="s">
        <v>92</v>
      </c>
      <c r="H202" s="45">
        <v>3629</v>
      </c>
      <c r="I202" s="45">
        <v>6050.3</v>
      </c>
      <c r="J202" s="45">
        <v>5330.3</v>
      </c>
      <c r="K202" s="20"/>
    </row>
    <row r="203" spans="1:11" s="12" customFormat="1" ht="12.75" customHeight="1">
      <c r="A203" s="12" t="str">
        <f t="shared" si="11"/>
        <v>q</v>
      </c>
      <c r="B203" s="12">
        <v>5</v>
      </c>
      <c r="C203" s="12">
        <v>9</v>
      </c>
      <c r="D203" s="12">
        <v>5</v>
      </c>
      <c r="F203" s="80"/>
      <c r="G203" s="21" t="s">
        <v>128</v>
      </c>
      <c r="H203" s="45">
        <v>660.3</v>
      </c>
      <c r="I203" s="45">
        <v>797.5</v>
      </c>
      <c r="J203" s="45">
        <v>847.5</v>
      </c>
      <c r="K203" s="20"/>
    </row>
    <row r="204" spans="1:11" s="12" customFormat="1" ht="12.75" hidden="1" customHeight="1">
      <c r="A204" s="12" t="str">
        <f t="shared" si="11"/>
        <v>q</v>
      </c>
      <c r="B204" s="12">
        <v>42</v>
      </c>
      <c r="C204" s="12">
        <v>42</v>
      </c>
      <c r="D204" s="12">
        <v>42</v>
      </c>
      <c r="F204" s="18"/>
      <c r="G204" s="21" t="s">
        <v>93</v>
      </c>
      <c r="H204" s="20">
        <v>2964.7</v>
      </c>
      <c r="I204" s="20">
        <v>5248.8</v>
      </c>
      <c r="J204" s="20">
        <v>4482.8</v>
      </c>
      <c r="K204" s="20"/>
    </row>
    <row r="205" spans="1:11" s="12" customFormat="1" ht="12.75" hidden="1" customHeight="1">
      <c r="A205" s="12" t="str">
        <f t="shared" si="11"/>
        <v>q</v>
      </c>
      <c r="B205" s="12">
        <v>47</v>
      </c>
      <c r="C205" s="12">
        <v>47</v>
      </c>
      <c r="D205" s="12">
        <v>47</v>
      </c>
      <c r="F205" s="18"/>
      <c r="G205" s="21" t="s">
        <v>95</v>
      </c>
      <c r="H205" s="20">
        <v>4</v>
      </c>
      <c r="I205" s="20">
        <v>4</v>
      </c>
      <c r="J205" s="20">
        <v>0</v>
      </c>
      <c r="K205" s="20"/>
    </row>
    <row r="206" spans="1:11" s="12" customFormat="1" ht="12.75" customHeight="1">
      <c r="A206" s="12" t="str">
        <f t="shared" si="11"/>
        <v>q</v>
      </c>
      <c r="B206" s="12">
        <v>6</v>
      </c>
      <c r="C206" s="12">
        <v>9</v>
      </c>
      <c r="D206" s="12">
        <v>6</v>
      </c>
      <c r="F206" s="81"/>
      <c r="G206" s="53" t="s">
        <v>97</v>
      </c>
      <c r="H206" s="46">
        <v>8250.6</v>
      </c>
      <c r="I206" s="46">
        <v>13707.8</v>
      </c>
      <c r="J206" s="46">
        <v>10851.3</v>
      </c>
      <c r="K206" s="20"/>
    </row>
    <row r="207" spans="1:11" s="12" customFormat="1" ht="15" customHeight="1">
      <c r="A207" s="12" t="str">
        <f t="shared" si="11"/>
        <v>q</v>
      </c>
      <c r="B207" s="12">
        <v>2</v>
      </c>
      <c r="C207" s="12">
        <v>9</v>
      </c>
      <c r="D207" s="12">
        <v>2</v>
      </c>
      <c r="F207" s="60">
        <v>10361</v>
      </c>
      <c r="G207" s="34" t="s">
        <v>189</v>
      </c>
      <c r="H207" s="43">
        <v>798.4</v>
      </c>
      <c r="I207" s="43">
        <v>903</v>
      </c>
      <c r="J207" s="43">
        <v>967.5</v>
      </c>
      <c r="K207" s="36"/>
    </row>
    <row r="208" spans="1:11" s="12" customFormat="1" ht="12.75" customHeight="1">
      <c r="A208" s="12" t="str">
        <f t="shared" si="11"/>
        <v>q</v>
      </c>
      <c r="B208" s="12">
        <v>3</v>
      </c>
      <c r="C208" s="12">
        <v>9</v>
      </c>
      <c r="D208" s="12">
        <v>3</v>
      </c>
      <c r="F208" s="78"/>
      <c r="G208" s="16" t="s">
        <v>127</v>
      </c>
      <c r="H208" s="82">
        <v>52</v>
      </c>
      <c r="I208" s="82">
        <v>52</v>
      </c>
      <c r="J208" s="82">
        <v>52</v>
      </c>
      <c r="K208" s="17"/>
    </row>
    <row r="209" spans="1:11" s="12" customFormat="1" ht="12.75" customHeight="1">
      <c r="A209" s="12" t="str">
        <f t="shared" si="11"/>
        <v>q</v>
      </c>
      <c r="B209" s="12">
        <v>4</v>
      </c>
      <c r="C209" s="12">
        <v>9</v>
      </c>
      <c r="D209" s="12">
        <v>4</v>
      </c>
      <c r="F209" s="80"/>
      <c r="G209" s="19" t="s">
        <v>92</v>
      </c>
      <c r="H209" s="45">
        <v>752.5</v>
      </c>
      <c r="I209" s="45">
        <v>893</v>
      </c>
      <c r="J209" s="45">
        <v>957.5</v>
      </c>
      <c r="K209" s="20"/>
    </row>
    <row r="210" spans="1:11" s="12" customFormat="1" ht="12.75" customHeight="1">
      <c r="A210" s="12" t="str">
        <f t="shared" si="11"/>
        <v>q</v>
      </c>
      <c r="B210" s="12">
        <v>5</v>
      </c>
      <c r="C210" s="12">
        <v>9</v>
      </c>
      <c r="D210" s="12">
        <v>5</v>
      </c>
      <c r="F210" s="80"/>
      <c r="G210" s="21" t="s">
        <v>128</v>
      </c>
      <c r="H210" s="45">
        <v>660.3</v>
      </c>
      <c r="I210" s="45">
        <v>797.5</v>
      </c>
      <c r="J210" s="45">
        <v>847.5</v>
      </c>
      <c r="K210" s="20"/>
    </row>
    <row r="211" spans="1:11" s="12" customFormat="1" ht="12.75" hidden="1" customHeight="1">
      <c r="A211" s="12" t="str">
        <f t="shared" si="11"/>
        <v>q</v>
      </c>
      <c r="B211" s="12">
        <v>42</v>
      </c>
      <c r="C211" s="12">
        <v>42</v>
      </c>
      <c r="D211" s="12">
        <v>42</v>
      </c>
      <c r="F211" s="18"/>
      <c r="G211" s="21" t="s">
        <v>93</v>
      </c>
      <c r="H211" s="20">
        <v>88.2</v>
      </c>
      <c r="I211" s="20">
        <v>91.5</v>
      </c>
      <c r="J211" s="20">
        <v>110</v>
      </c>
      <c r="K211" s="20"/>
    </row>
    <row r="212" spans="1:11" s="12" customFormat="1" ht="12.75" hidden="1" customHeight="1">
      <c r="A212" s="12" t="str">
        <f t="shared" si="11"/>
        <v>q</v>
      </c>
      <c r="B212" s="12">
        <v>47</v>
      </c>
      <c r="C212" s="12">
        <v>47</v>
      </c>
      <c r="D212" s="12">
        <v>47</v>
      </c>
      <c r="F212" s="18"/>
      <c r="G212" s="21" t="s">
        <v>95</v>
      </c>
      <c r="H212" s="20">
        <v>4</v>
      </c>
      <c r="I212" s="20">
        <v>4</v>
      </c>
      <c r="J212" s="20">
        <v>0</v>
      </c>
      <c r="K212" s="20"/>
    </row>
    <row r="213" spans="1:11" s="12" customFormat="1" ht="12.75" customHeight="1">
      <c r="A213" s="12" t="str">
        <f t="shared" si="11"/>
        <v>q</v>
      </c>
      <c r="B213" s="12">
        <v>6</v>
      </c>
      <c r="C213" s="12">
        <v>9</v>
      </c>
      <c r="D213" s="12">
        <v>6</v>
      </c>
      <c r="F213" s="81"/>
      <c r="G213" s="19" t="s">
        <v>97</v>
      </c>
      <c r="H213" s="46">
        <v>45.9</v>
      </c>
      <c r="I213" s="46">
        <v>9.9</v>
      </c>
      <c r="J213" s="46">
        <v>10</v>
      </c>
      <c r="K213" s="30"/>
    </row>
    <row r="214" spans="1:11" s="12" customFormat="1" ht="31.5" customHeight="1">
      <c r="A214" s="12" t="str">
        <f t="shared" si="11"/>
        <v>q</v>
      </c>
      <c r="B214" s="12">
        <v>2</v>
      </c>
      <c r="C214" s="12">
        <v>9</v>
      </c>
      <c r="D214" s="12">
        <v>2</v>
      </c>
      <c r="F214" s="60">
        <v>10362</v>
      </c>
      <c r="G214" s="34" t="s">
        <v>177</v>
      </c>
      <c r="H214" s="43">
        <v>11081.1</v>
      </c>
      <c r="I214" s="43">
        <v>18855.099999999999</v>
      </c>
      <c r="J214" s="43">
        <v>15214.1</v>
      </c>
      <c r="K214" s="36"/>
    </row>
    <row r="215" spans="1:11" s="12" customFormat="1" ht="12.75" customHeight="1">
      <c r="A215" s="12" t="str">
        <f t="shared" si="11"/>
        <v>q</v>
      </c>
      <c r="B215" s="12">
        <v>4</v>
      </c>
      <c r="C215" s="12">
        <v>9</v>
      </c>
      <c r="D215" s="12">
        <v>4</v>
      </c>
      <c r="F215" s="80"/>
      <c r="G215" s="19" t="s">
        <v>92</v>
      </c>
      <c r="H215" s="45">
        <v>2876.5</v>
      </c>
      <c r="I215" s="45">
        <v>5157.3</v>
      </c>
      <c r="J215" s="45">
        <v>4372.8</v>
      </c>
      <c r="K215" s="20"/>
    </row>
    <row r="216" spans="1:11" s="12" customFormat="1" ht="12.75" hidden="1" customHeight="1">
      <c r="A216" s="12" t="str">
        <f t="shared" si="11"/>
        <v>q</v>
      </c>
      <c r="B216" s="12">
        <v>42</v>
      </c>
      <c r="C216" s="12">
        <v>42</v>
      </c>
      <c r="D216" s="12">
        <v>42</v>
      </c>
      <c r="F216" s="18"/>
      <c r="G216" s="21" t="s">
        <v>93</v>
      </c>
      <c r="H216" s="20">
        <v>2876.5</v>
      </c>
      <c r="I216" s="20">
        <v>5157.3</v>
      </c>
      <c r="J216" s="20">
        <v>4372.8</v>
      </c>
      <c r="K216" s="20"/>
    </row>
    <row r="217" spans="1:11" s="12" customFormat="1" ht="12.75" customHeight="1">
      <c r="A217" s="12" t="str">
        <f t="shared" si="11"/>
        <v>q</v>
      </c>
      <c r="B217" s="12">
        <v>6</v>
      </c>
      <c r="C217" s="12">
        <v>9</v>
      </c>
      <c r="D217" s="12">
        <v>6</v>
      </c>
      <c r="F217" s="81"/>
      <c r="G217" s="53" t="s">
        <v>97</v>
      </c>
      <c r="H217" s="46">
        <v>8204.6</v>
      </c>
      <c r="I217" s="46">
        <v>13697.9</v>
      </c>
      <c r="J217" s="46">
        <v>10841.3</v>
      </c>
      <c r="K217" s="30"/>
    </row>
    <row r="218" spans="1:11" s="12" customFormat="1" ht="16.5" customHeight="1">
      <c r="A218" s="12" t="str">
        <f t="shared" ref="A218:A229" si="12">IF((H218+I218+J218)&gt;0,"q","c")</f>
        <v>q</v>
      </c>
      <c r="B218" s="12">
        <v>2</v>
      </c>
      <c r="C218" s="12">
        <v>9</v>
      </c>
      <c r="D218" s="12">
        <v>2</v>
      </c>
      <c r="F218" s="60" t="s">
        <v>178</v>
      </c>
      <c r="G218" s="34" t="s">
        <v>243</v>
      </c>
      <c r="H218" s="43">
        <v>0</v>
      </c>
      <c r="I218" s="43">
        <v>0</v>
      </c>
      <c r="J218" s="43">
        <v>6905.6</v>
      </c>
      <c r="K218" s="36"/>
    </row>
    <row r="219" spans="1:11" s="12" customFormat="1" ht="12.75" customHeight="1">
      <c r="A219" s="12" t="str">
        <f t="shared" si="12"/>
        <v>q</v>
      </c>
      <c r="B219" s="12">
        <v>6</v>
      </c>
      <c r="C219" s="12">
        <v>9</v>
      </c>
      <c r="D219" s="12">
        <v>6</v>
      </c>
      <c r="F219" s="81"/>
      <c r="G219" s="53" t="s">
        <v>97</v>
      </c>
      <c r="H219" s="46">
        <v>0</v>
      </c>
      <c r="I219" s="46">
        <v>0</v>
      </c>
      <c r="J219" s="46">
        <v>6905.6</v>
      </c>
      <c r="K219" s="30"/>
    </row>
    <row r="220" spans="1:11" s="12" customFormat="1" ht="17.25" customHeight="1">
      <c r="A220" s="12" t="str">
        <f t="shared" si="12"/>
        <v>q</v>
      </c>
      <c r="B220" s="12">
        <v>2</v>
      </c>
      <c r="C220" s="12">
        <v>9</v>
      </c>
      <c r="D220" s="12">
        <v>2</v>
      </c>
      <c r="F220" s="60" t="s">
        <v>179</v>
      </c>
      <c r="G220" s="34" t="s">
        <v>227</v>
      </c>
      <c r="H220" s="43">
        <v>0</v>
      </c>
      <c r="I220" s="43">
        <v>0</v>
      </c>
      <c r="J220" s="43">
        <v>1555.4</v>
      </c>
      <c r="K220" s="36"/>
    </row>
    <row r="221" spans="1:11" s="12" customFormat="1" ht="12.75" customHeight="1">
      <c r="A221" s="12" t="str">
        <f t="shared" si="12"/>
        <v>q</v>
      </c>
      <c r="B221" s="12">
        <v>6</v>
      </c>
      <c r="C221" s="12">
        <v>9</v>
      </c>
      <c r="D221" s="12">
        <v>6</v>
      </c>
      <c r="F221" s="81"/>
      <c r="G221" s="53" t="s">
        <v>97</v>
      </c>
      <c r="H221" s="46">
        <v>0</v>
      </c>
      <c r="I221" s="46">
        <v>0</v>
      </c>
      <c r="J221" s="46">
        <v>1555.4</v>
      </c>
      <c r="K221" s="30"/>
    </row>
    <row r="222" spans="1:11" s="12" customFormat="1" ht="17.25" customHeight="1">
      <c r="A222" s="12" t="str">
        <f t="shared" si="12"/>
        <v>q</v>
      </c>
      <c r="B222" s="12">
        <v>2</v>
      </c>
      <c r="C222" s="12">
        <v>9</v>
      </c>
      <c r="D222" s="12">
        <v>2</v>
      </c>
      <c r="F222" s="60" t="s">
        <v>180</v>
      </c>
      <c r="G222" s="34" t="s">
        <v>182</v>
      </c>
      <c r="H222" s="43">
        <v>0</v>
      </c>
      <c r="I222" s="43">
        <v>0</v>
      </c>
      <c r="J222" s="43">
        <v>379</v>
      </c>
      <c r="K222" s="36"/>
    </row>
    <row r="223" spans="1:11" s="12" customFormat="1" ht="12.75" customHeight="1">
      <c r="A223" s="12" t="str">
        <f t="shared" si="12"/>
        <v>q</v>
      </c>
      <c r="B223" s="12">
        <v>6</v>
      </c>
      <c r="C223" s="12">
        <v>9</v>
      </c>
      <c r="D223" s="12">
        <v>6</v>
      </c>
      <c r="F223" s="81"/>
      <c r="G223" s="53" t="s">
        <v>97</v>
      </c>
      <c r="H223" s="46">
        <v>0</v>
      </c>
      <c r="I223" s="46">
        <v>0</v>
      </c>
      <c r="J223" s="46">
        <v>379</v>
      </c>
      <c r="K223" s="30"/>
    </row>
    <row r="224" spans="1:11" s="12" customFormat="1" ht="19.5" customHeight="1">
      <c r="A224" s="12" t="str">
        <f t="shared" si="12"/>
        <v>q</v>
      </c>
      <c r="B224" s="12">
        <v>2</v>
      </c>
      <c r="C224" s="12">
        <v>9</v>
      </c>
      <c r="D224" s="12">
        <v>2</v>
      </c>
      <c r="F224" s="59" t="s">
        <v>181</v>
      </c>
      <c r="G224" s="26" t="s">
        <v>221</v>
      </c>
      <c r="H224" s="36">
        <v>0</v>
      </c>
      <c r="I224" s="36">
        <v>0</v>
      </c>
      <c r="J224" s="36">
        <v>2000</v>
      </c>
      <c r="K224" s="36"/>
    </row>
    <row r="225" spans="1:11" s="12" customFormat="1" ht="12.75" customHeight="1">
      <c r="A225" s="12" t="str">
        <f t="shared" si="12"/>
        <v>q</v>
      </c>
      <c r="B225" s="12">
        <v>6</v>
      </c>
      <c r="C225" s="12">
        <v>9</v>
      </c>
      <c r="D225" s="12">
        <v>6</v>
      </c>
      <c r="F225" s="31"/>
      <c r="G225" s="53" t="s">
        <v>97</v>
      </c>
      <c r="H225" s="30">
        <v>0</v>
      </c>
      <c r="I225" s="30">
        <v>0</v>
      </c>
      <c r="J225" s="30">
        <v>2000</v>
      </c>
      <c r="K225" s="30"/>
    </row>
    <row r="226" spans="1:11" s="12" customFormat="1" ht="31.5" customHeight="1">
      <c r="A226" s="12" t="str">
        <f t="shared" si="12"/>
        <v>q</v>
      </c>
      <c r="B226" s="12">
        <v>2</v>
      </c>
      <c r="C226" s="12">
        <v>9</v>
      </c>
      <c r="D226" s="12">
        <v>2</v>
      </c>
      <c r="F226" s="60" t="s">
        <v>183</v>
      </c>
      <c r="G226" s="34" t="s">
        <v>184</v>
      </c>
      <c r="H226" s="43">
        <v>0</v>
      </c>
      <c r="I226" s="43">
        <v>0</v>
      </c>
      <c r="J226" s="43">
        <v>4374.1000000000004</v>
      </c>
      <c r="K226" s="36"/>
    </row>
    <row r="227" spans="1:11" s="12" customFormat="1" ht="12.75" customHeight="1">
      <c r="A227" s="12" t="str">
        <f t="shared" si="12"/>
        <v>q</v>
      </c>
      <c r="B227" s="12">
        <v>4</v>
      </c>
      <c r="C227" s="12">
        <v>9</v>
      </c>
      <c r="D227" s="12">
        <v>4</v>
      </c>
      <c r="F227" s="80"/>
      <c r="G227" s="19" t="s">
        <v>92</v>
      </c>
      <c r="H227" s="45">
        <v>0</v>
      </c>
      <c r="I227" s="45">
        <v>0</v>
      </c>
      <c r="J227" s="45">
        <v>4372.8</v>
      </c>
      <c r="K227" s="20"/>
    </row>
    <row r="228" spans="1:11" s="12" customFormat="1" ht="12.75" hidden="1" customHeight="1">
      <c r="A228" s="12" t="str">
        <f t="shared" si="12"/>
        <v>q</v>
      </c>
      <c r="B228" s="12">
        <v>42</v>
      </c>
      <c r="C228" s="12">
        <v>42</v>
      </c>
      <c r="D228" s="12">
        <v>42</v>
      </c>
      <c r="F228" s="18"/>
      <c r="G228" s="21" t="s">
        <v>93</v>
      </c>
      <c r="H228" s="20">
        <v>0</v>
      </c>
      <c r="I228" s="20">
        <v>0</v>
      </c>
      <c r="J228" s="20">
        <v>4372.8</v>
      </c>
      <c r="K228" s="20"/>
    </row>
    <row r="229" spans="1:11" s="12" customFormat="1" ht="12.75" customHeight="1">
      <c r="A229" s="12" t="str">
        <f t="shared" si="12"/>
        <v>q</v>
      </c>
      <c r="B229" s="12">
        <v>6</v>
      </c>
      <c r="C229" s="12">
        <v>9</v>
      </c>
      <c r="D229" s="12">
        <v>6</v>
      </c>
      <c r="F229" s="31"/>
      <c r="G229" s="53" t="s">
        <v>97</v>
      </c>
      <c r="H229" s="30">
        <v>0</v>
      </c>
      <c r="I229" s="30">
        <v>0</v>
      </c>
      <c r="J229" s="30">
        <v>1.3</v>
      </c>
      <c r="K229" s="30"/>
    </row>
    <row r="230" spans="1:11" s="13" customFormat="1" ht="34.5" customHeight="1">
      <c r="A230" s="12" t="str">
        <f t="shared" ref="A230:A241" si="13">IF((H230+I230+J230)&gt;0,"q","c")</f>
        <v>q</v>
      </c>
      <c r="B230" s="13">
        <v>2</v>
      </c>
      <c r="C230" s="13">
        <v>9</v>
      </c>
      <c r="D230" s="13">
        <v>2</v>
      </c>
      <c r="F230" s="76">
        <v>104</v>
      </c>
      <c r="G230" s="38" t="s">
        <v>21</v>
      </c>
      <c r="H230" s="91">
        <v>4195.3999999999996</v>
      </c>
      <c r="I230" s="91">
        <v>11202.4</v>
      </c>
      <c r="J230" s="91">
        <v>7846</v>
      </c>
      <c r="K230" s="14">
        <v>72.3</v>
      </c>
    </row>
    <row r="231" spans="1:11" s="12" customFormat="1" ht="12.75" customHeight="1">
      <c r="A231" s="12" t="str">
        <f t="shared" si="13"/>
        <v>q</v>
      </c>
      <c r="B231" s="12">
        <v>3</v>
      </c>
      <c r="C231" s="12">
        <v>9</v>
      </c>
      <c r="D231" s="12">
        <v>3</v>
      </c>
      <c r="F231" s="78"/>
      <c r="G231" s="16" t="s">
        <v>127</v>
      </c>
      <c r="H231" s="79">
        <v>116</v>
      </c>
      <c r="I231" s="79">
        <v>118</v>
      </c>
      <c r="J231" s="79">
        <v>118</v>
      </c>
      <c r="K231" s="37"/>
    </row>
    <row r="232" spans="1:11" s="12" customFormat="1" ht="12.75" customHeight="1">
      <c r="A232" s="12" t="str">
        <f t="shared" si="13"/>
        <v>q</v>
      </c>
      <c r="B232" s="12">
        <v>4</v>
      </c>
      <c r="C232" s="12">
        <v>9</v>
      </c>
      <c r="D232" s="12">
        <v>4</v>
      </c>
      <c r="F232" s="80"/>
      <c r="G232" s="19" t="s">
        <v>92</v>
      </c>
      <c r="H232" s="45">
        <v>3573.2</v>
      </c>
      <c r="I232" s="45">
        <v>4777.8</v>
      </c>
      <c r="J232" s="45">
        <v>4189.2</v>
      </c>
      <c r="K232" s="20">
        <v>72.3</v>
      </c>
    </row>
    <row r="233" spans="1:11" s="12" customFormat="1" ht="12.75" customHeight="1">
      <c r="A233" s="12" t="str">
        <f t="shared" si="13"/>
        <v>q</v>
      </c>
      <c r="B233" s="12">
        <v>5</v>
      </c>
      <c r="C233" s="12">
        <v>9</v>
      </c>
      <c r="D233" s="12">
        <v>5</v>
      </c>
      <c r="F233" s="80"/>
      <c r="G233" s="21" t="s">
        <v>128</v>
      </c>
      <c r="H233" s="45">
        <v>1887.1</v>
      </c>
      <c r="I233" s="45">
        <v>2360.1</v>
      </c>
      <c r="J233" s="45">
        <v>2415.9</v>
      </c>
      <c r="K233" s="20"/>
    </row>
    <row r="234" spans="1:11" s="12" customFormat="1" ht="12.75" hidden="1" customHeight="1">
      <c r="A234" s="12" t="str">
        <f t="shared" si="13"/>
        <v>q</v>
      </c>
      <c r="B234" s="12">
        <v>42</v>
      </c>
      <c r="C234" s="12">
        <v>42</v>
      </c>
      <c r="D234" s="12">
        <v>42</v>
      </c>
      <c r="F234" s="18"/>
      <c r="G234" s="21" t="s">
        <v>93</v>
      </c>
      <c r="H234" s="20">
        <v>1506.6</v>
      </c>
      <c r="I234" s="20">
        <v>2352</v>
      </c>
      <c r="J234" s="20">
        <v>1580</v>
      </c>
      <c r="K234" s="20">
        <v>70.099999999999994</v>
      </c>
    </row>
    <row r="235" spans="1:11" s="12" customFormat="1" ht="12.75" hidden="1" customHeight="1">
      <c r="A235" s="12" t="str">
        <f t="shared" si="13"/>
        <v>q</v>
      </c>
      <c r="B235" s="12">
        <v>47</v>
      </c>
      <c r="C235" s="12">
        <v>47</v>
      </c>
      <c r="D235" s="12">
        <v>47</v>
      </c>
      <c r="F235" s="18"/>
      <c r="G235" s="21" t="s">
        <v>95</v>
      </c>
      <c r="H235" s="20">
        <v>20.9</v>
      </c>
      <c r="I235" s="20">
        <v>27.6</v>
      </c>
      <c r="J235" s="20">
        <v>16</v>
      </c>
      <c r="K235" s="20"/>
    </row>
    <row r="236" spans="1:11" ht="12.75" hidden="1" customHeight="1">
      <c r="A236" s="12" t="str">
        <f t="shared" si="13"/>
        <v>q</v>
      </c>
      <c r="B236" s="12">
        <v>48</v>
      </c>
      <c r="C236" s="12">
        <v>48</v>
      </c>
      <c r="D236" s="12">
        <v>48</v>
      </c>
      <c r="E236" s="12"/>
      <c r="F236" s="22"/>
      <c r="G236" s="21" t="s">
        <v>96</v>
      </c>
      <c r="H236" s="20">
        <v>158.6</v>
      </c>
      <c r="I236" s="20">
        <v>38.1</v>
      </c>
      <c r="J236" s="20">
        <v>177.3</v>
      </c>
      <c r="K236" s="20">
        <v>2.2000000000000002</v>
      </c>
    </row>
    <row r="237" spans="1:11" s="12" customFormat="1" ht="12.75" customHeight="1">
      <c r="A237" s="12" t="str">
        <f t="shared" si="13"/>
        <v>q</v>
      </c>
      <c r="B237" s="12">
        <v>6</v>
      </c>
      <c r="C237" s="12">
        <v>9</v>
      </c>
      <c r="D237" s="12">
        <v>6</v>
      </c>
      <c r="F237" s="80"/>
      <c r="G237" s="19" t="s">
        <v>97</v>
      </c>
      <c r="H237" s="45">
        <v>618.1</v>
      </c>
      <c r="I237" s="45">
        <v>6409.2</v>
      </c>
      <c r="J237" s="45">
        <v>3656.8</v>
      </c>
      <c r="K237" s="20"/>
    </row>
    <row r="238" spans="1:11" s="12" customFormat="1" ht="12.75" customHeight="1">
      <c r="A238" s="12" t="str">
        <f t="shared" si="13"/>
        <v>q</v>
      </c>
      <c r="B238" s="12">
        <v>8</v>
      </c>
      <c r="C238" s="12">
        <v>9</v>
      </c>
      <c r="D238" s="12">
        <v>8</v>
      </c>
      <c r="F238" s="81"/>
      <c r="G238" s="23" t="s">
        <v>98</v>
      </c>
      <c r="H238" s="46">
        <v>4.0999999999999996</v>
      </c>
      <c r="I238" s="46">
        <v>15.4</v>
      </c>
      <c r="J238" s="46">
        <v>0</v>
      </c>
      <c r="K238" s="30"/>
    </row>
    <row r="239" spans="1:11" ht="30.75" customHeight="1">
      <c r="A239" s="12" t="str">
        <f t="shared" si="13"/>
        <v>q</v>
      </c>
      <c r="B239" s="12">
        <v>2</v>
      </c>
      <c r="C239" s="12">
        <v>9</v>
      </c>
      <c r="D239" s="12">
        <v>2</v>
      </c>
      <c r="E239" s="12"/>
      <c r="F239" s="60">
        <v>1041</v>
      </c>
      <c r="G239" s="34" t="s">
        <v>212</v>
      </c>
      <c r="H239" s="43">
        <v>3838.7</v>
      </c>
      <c r="I239" s="43">
        <v>5743.5</v>
      </c>
      <c r="J239" s="43">
        <v>3912.9</v>
      </c>
      <c r="K239" s="36"/>
    </row>
    <row r="240" spans="1:11" s="12" customFormat="1" ht="12.75" customHeight="1">
      <c r="A240" s="12" t="str">
        <f t="shared" si="13"/>
        <v>q</v>
      </c>
      <c r="B240" s="12">
        <v>3</v>
      </c>
      <c r="C240" s="12">
        <v>9</v>
      </c>
      <c r="D240" s="12">
        <v>3</v>
      </c>
      <c r="F240" s="78"/>
      <c r="G240" s="16" t="s">
        <v>127</v>
      </c>
      <c r="H240" s="82">
        <v>107</v>
      </c>
      <c r="I240" s="82">
        <v>109</v>
      </c>
      <c r="J240" s="82">
        <v>109</v>
      </c>
      <c r="K240" s="17"/>
    </row>
    <row r="241" spans="1:11" s="12" customFormat="1" ht="12.75" customHeight="1">
      <c r="A241" s="12" t="str">
        <f t="shared" si="13"/>
        <v>q</v>
      </c>
      <c r="B241" s="12">
        <v>4</v>
      </c>
      <c r="C241" s="12">
        <v>9</v>
      </c>
      <c r="D241" s="12">
        <v>4</v>
      </c>
      <c r="F241" s="80"/>
      <c r="G241" s="19" t="s">
        <v>92</v>
      </c>
      <c r="H241" s="45">
        <v>3357.4</v>
      </c>
      <c r="I241" s="45">
        <v>4299.3999999999996</v>
      </c>
      <c r="J241" s="45">
        <v>3809</v>
      </c>
      <c r="K241" s="20"/>
    </row>
    <row r="242" spans="1:11" s="12" customFormat="1" ht="12.75" customHeight="1">
      <c r="A242" s="12" t="str">
        <f t="shared" ref="A242:A266" si="14">IF((H242+I242+J242)&gt;0,"q","c")</f>
        <v>q</v>
      </c>
      <c r="B242" s="12">
        <v>5</v>
      </c>
      <c r="C242" s="12">
        <v>9</v>
      </c>
      <c r="D242" s="12">
        <v>5</v>
      </c>
      <c r="F242" s="80"/>
      <c r="G242" s="21" t="s">
        <v>128</v>
      </c>
      <c r="H242" s="45">
        <v>1748.5</v>
      </c>
      <c r="I242" s="45">
        <v>2196.5</v>
      </c>
      <c r="J242" s="45">
        <v>2247.6999999999998</v>
      </c>
      <c r="K242" s="20"/>
    </row>
    <row r="243" spans="1:11" s="12" customFormat="1" ht="12.75" hidden="1" customHeight="1">
      <c r="A243" s="12" t="str">
        <f t="shared" si="14"/>
        <v>q</v>
      </c>
      <c r="B243" s="12">
        <v>42</v>
      </c>
      <c r="C243" s="12">
        <v>42</v>
      </c>
      <c r="D243" s="12">
        <v>42</v>
      </c>
      <c r="F243" s="18"/>
      <c r="G243" s="21" t="s">
        <v>93</v>
      </c>
      <c r="H243" s="20">
        <v>1435.9</v>
      </c>
      <c r="I243" s="20">
        <v>2042.9</v>
      </c>
      <c r="J243" s="20">
        <v>1370.3</v>
      </c>
      <c r="K243" s="20"/>
    </row>
    <row r="244" spans="1:11" s="12" customFormat="1" ht="12.75" hidden="1" customHeight="1">
      <c r="A244" s="12" t="str">
        <f t="shared" si="14"/>
        <v>q</v>
      </c>
      <c r="B244" s="12">
        <v>47</v>
      </c>
      <c r="C244" s="12">
        <v>47</v>
      </c>
      <c r="D244" s="12">
        <v>47</v>
      </c>
      <c r="F244" s="18"/>
      <c r="G244" s="21" t="s">
        <v>95</v>
      </c>
      <c r="H244" s="20">
        <v>14.4</v>
      </c>
      <c r="I244" s="20">
        <v>24.8</v>
      </c>
      <c r="J244" s="20">
        <v>16</v>
      </c>
      <c r="K244" s="20"/>
    </row>
    <row r="245" spans="1:11" ht="12.75" hidden="1" customHeight="1">
      <c r="A245" s="12" t="str">
        <f t="shared" si="14"/>
        <v>q</v>
      </c>
      <c r="B245" s="12">
        <v>48</v>
      </c>
      <c r="C245" s="12">
        <v>48</v>
      </c>
      <c r="D245" s="12">
        <v>48</v>
      </c>
      <c r="E245" s="12"/>
      <c r="F245" s="22"/>
      <c r="G245" s="21" t="s">
        <v>96</v>
      </c>
      <c r="H245" s="20">
        <v>158.6</v>
      </c>
      <c r="I245" s="20">
        <v>35.200000000000003</v>
      </c>
      <c r="J245" s="20">
        <v>175</v>
      </c>
      <c r="K245" s="20"/>
    </row>
    <row r="246" spans="1:11" s="12" customFormat="1" ht="12.75" customHeight="1">
      <c r="A246" s="12" t="str">
        <f t="shared" si="14"/>
        <v>q</v>
      </c>
      <c r="B246" s="12">
        <v>6</v>
      </c>
      <c r="C246" s="12">
        <v>9</v>
      </c>
      <c r="D246" s="12">
        <v>6</v>
      </c>
      <c r="F246" s="80"/>
      <c r="G246" s="19" t="s">
        <v>97</v>
      </c>
      <c r="H246" s="45">
        <v>477.2</v>
      </c>
      <c r="I246" s="45">
        <v>1428.8</v>
      </c>
      <c r="J246" s="45">
        <v>103.9</v>
      </c>
      <c r="K246" s="20"/>
    </row>
    <row r="247" spans="1:11" s="12" customFormat="1" ht="12.75" customHeight="1">
      <c r="A247" s="12" t="str">
        <f t="shared" si="14"/>
        <v>q</v>
      </c>
      <c r="B247" s="12">
        <v>8</v>
      </c>
      <c r="C247" s="12">
        <v>9</v>
      </c>
      <c r="D247" s="12">
        <v>8</v>
      </c>
      <c r="F247" s="78"/>
      <c r="G247" s="23" t="s">
        <v>98</v>
      </c>
      <c r="H247" s="92">
        <v>4.0999999999999996</v>
      </c>
      <c r="I247" s="92">
        <v>15.3</v>
      </c>
      <c r="J247" s="92">
        <v>0</v>
      </c>
      <c r="K247" s="24"/>
    </row>
    <row r="248" spans="1:11" ht="17.25" customHeight="1">
      <c r="A248" s="12" t="str">
        <f t="shared" si="14"/>
        <v>q</v>
      </c>
      <c r="B248" s="12">
        <v>2</v>
      </c>
      <c r="C248" s="12">
        <v>9</v>
      </c>
      <c r="D248" s="12">
        <v>2</v>
      </c>
      <c r="E248" s="12"/>
      <c r="F248" s="60">
        <v>1042</v>
      </c>
      <c r="G248" s="34" t="s">
        <v>190</v>
      </c>
      <c r="H248" s="43">
        <v>261.5</v>
      </c>
      <c r="I248" s="43">
        <v>200.6</v>
      </c>
      <c r="J248" s="43">
        <v>202.9</v>
      </c>
      <c r="K248" s="36"/>
    </row>
    <row r="249" spans="1:11" s="12" customFormat="1" ht="12.75" customHeight="1">
      <c r="A249" s="12" t="str">
        <f t="shared" si="14"/>
        <v>q</v>
      </c>
      <c r="B249" s="12">
        <v>3</v>
      </c>
      <c r="C249" s="12">
        <v>9</v>
      </c>
      <c r="D249" s="12">
        <v>3</v>
      </c>
      <c r="F249" s="78"/>
      <c r="G249" s="16" t="s">
        <v>127</v>
      </c>
      <c r="H249" s="82">
        <v>9</v>
      </c>
      <c r="I249" s="82">
        <v>9</v>
      </c>
      <c r="J249" s="82">
        <v>9</v>
      </c>
      <c r="K249" s="17"/>
    </row>
    <row r="250" spans="1:11" s="12" customFormat="1" ht="12.75" customHeight="1">
      <c r="A250" s="12" t="str">
        <f t="shared" si="14"/>
        <v>q</v>
      </c>
      <c r="B250" s="12">
        <v>4</v>
      </c>
      <c r="C250" s="12">
        <v>9</v>
      </c>
      <c r="D250" s="12">
        <v>4</v>
      </c>
      <c r="F250" s="80"/>
      <c r="G250" s="19" t="s">
        <v>92</v>
      </c>
      <c r="H250" s="45">
        <v>204.8</v>
      </c>
      <c r="I250" s="45">
        <v>192.6</v>
      </c>
      <c r="J250" s="45">
        <v>197.9</v>
      </c>
      <c r="K250" s="20"/>
    </row>
    <row r="251" spans="1:11" s="12" customFormat="1" ht="12.75" customHeight="1">
      <c r="A251" s="12" t="str">
        <f t="shared" si="14"/>
        <v>q</v>
      </c>
      <c r="B251" s="12">
        <v>5</v>
      </c>
      <c r="C251" s="12">
        <v>9</v>
      </c>
      <c r="D251" s="12">
        <v>5</v>
      </c>
      <c r="F251" s="80"/>
      <c r="G251" s="21" t="s">
        <v>128</v>
      </c>
      <c r="H251" s="45">
        <v>138.5</v>
      </c>
      <c r="I251" s="45">
        <v>163.6</v>
      </c>
      <c r="J251" s="45">
        <v>168.2</v>
      </c>
      <c r="K251" s="20"/>
    </row>
    <row r="252" spans="1:11" s="12" customFormat="1" ht="12.75" hidden="1" customHeight="1">
      <c r="A252" s="12" t="str">
        <f t="shared" si="14"/>
        <v>q</v>
      </c>
      <c r="B252" s="12">
        <v>42</v>
      </c>
      <c r="C252" s="12">
        <v>42</v>
      </c>
      <c r="D252" s="12">
        <v>42</v>
      </c>
      <c r="F252" s="18"/>
      <c r="G252" s="21" t="s">
        <v>93</v>
      </c>
      <c r="H252" s="20">
        <v>59.7</v>
      </c>
      <c r="I252" s="20">
        <v>26.1</v>
      </c>
      <c r="J252" s="20">
        <v>29.6</v>
      </c>
      <c r="K252" s="20"/>
    </row>
    <row r="253" spans="1:11" s="12" customFormat="1" ht="12.75" hidden="1" customHeight="1">
      <c r="A253" s="12" t="str">
        <f t="shared" si="14"/>
        <v>q</v>
      </c>
      <c r="B253" s="12">
        <v>47</v>
      </c>
      <c r="C253" s="12">
        <v>47</v>
      </c>
      <c r="D253" s="12">
        <v>47</v>
      </c>
      <c r="F253" s="18"/>
      <c r="G253" s="21" t="s">
        <v>95</v>
      </c>
      <c r="H253" s="20">
        <v>6.6</v>
      </c>
      <c r="I253" s="20">
        <v>2.8</v>
      </c>
      <c r="J253" s="20">
        <v>0</v>
      </c>
      <c r="K253" s="20"/>
    </row>
    <row r="254" spans="1:11" ht="12.75" hidden="1" customHeight="1">
      <c r="A254" s="12" t="str">
        <f t="shared" si="14"/>
        <v>q</v>
      </c>
      <c r="B254" s="12">
        <v>48</v>
      </c>
      <c r="C254" s="12">
        <v>48</v>
      </c>
      <c r="D254" s="12">
        <v>48</v>
      </c>
      <c r="E254" s="12"/>
      <c r="F254" s="22"/>
      <c r="G254" s="21" t="s">
        <v>96</v>
      </c>
      <c r="H254" s="20">
        <v>0</v>
      </c>
      <c r="I254" s="20">
        <v>0.1</v>
      </c>
      <c r="J254" s="20">
        <v>0.1</v>
      </c>
      <c r="K254" s="20"/>
    </row>
    <row r="255" spans="1:11" s="12" customFormat="1" ht="12.75" customHeight="1">
      <c r="A255" s="12" t="str">
        <f t="shared" si="14"/>
        <v>q</v>
      </c>
      <c r="B255" s="12">
        <v>6</v>
      </c>
      <c r="C255" s="12">
        <v>9</v>
      </c>
      <c r="D255" s="12">
        <v>6</v>
      </c>
      <c r="F255" s="87"/>
      <c r="G255" s="67" t="s">
        <v>97</v>
      </c>
      <c r="H255" s="94">
        <v>56.7</v>
      </c>
      <c r="I255" s="94">
        <v>7.9</v>
      </c>
      <c r="J255" s="94">
        <v>5</v>
      </c>
      <c r="K255" s="30"/>
    </row>
    <row r="256" spans="1:11" s="12" customFormat="1" ht="12.75" customHeight="1">
      <c r="A256" s="12" t="str">
        <f t="shared" si="14"/>
        <v>q</v>
      </c>
      <c r="B256" s="12">
        <v>8</v>
      </c>
      <c r="C256" s="12">
        <v>9</v>
      </c>
      <c r="D256" s="12">
        <v>8</v>
      </c>
      <c r="F256" s="88"/>
      <c r="G256" s="65" t="s">
        <v>98</v>
      </c>
      <c r="H256" s="95">
        <v>0</v>
      </c>
      <c r="I256" s="95">
        <v>0.1</v>
      </c>
      <c r="J256" s="95">
        <v>0</v>
      </c>
      <c r="K256" s="24"/>
    </row>
    <row r="257" spans="1:11" ht="18" customHeight="1">
      <c r="A257" s="12" t="str">
        <f t="shared" si="14"/>
        <v>q</v>
      </c>
      <c r="B257" s="12">
        <v>2</v>
      </c>
      <c r="C257" s="12">
        <v>9</v>
      </c>
      <c r="D257" s="12">
        <v>2</v>
      </c>
      <c r="E257" s="12"/>
      <c r="F257" s="60">
        <v>1043</v>
      </c>
      <c r="G257" s="34" t="s">
        <v>2</v>
      </c>
      <c r="H257" s="43">
        <v>95.2</v>
      </c>
      <c r="I257" s="43">
        <v>318.8</v>
      </c>
      <c r="J257" s="43">
        <v>72.3</v>
      </c>
      <c r="K257" s="36"/>
    </row>
    <row r="258" spans="1:11" s="12" customFormat="1" ht="12.75" customHeight="1">
      <c r="A258" s="12" t="str">
        <f t="shared" si="14"/>
        <v>q</v>
      </c>
      <c r="B258" s="12">
        <v>4</v>
      </c>
      <c r="C258" s="12">
        <v>9</v>
      </c>
      <c r="D258" s="12">
        <v>4</v>
      </c>
      <c r="F258" s="80"/>
      <c r="G258" s="19" t="s">
        <v>92</v>
      </c>
      <c r="H258" s="45">
        <v>10.9</v>
      </c>
      <c r="I258" s="45">
        <v>285.8</v>
      </c>
      <c r="J258" s="45">
        <v>72.3</v>
      </c>
      <c r="K258" s="20"/>
    </row>
    <row r="259" spans="1:11" s="12" customFormat="1" ht="12.75" hidden="1" customHeight="1">
      <c r="A259" s="12" t="str">
        <f t="shared" si="14"/>
        <v>q</v>
      </c>
      <c r="B259" s="12">
        <v>42</v>
      </c>
      <c r="C259" s="12">
        <v>42</v>
      </c>
      <c r="D259" s="12">
        <v>42</v>
      </c>
      <c r="F259" s="18"/>
      <c r="G259" s="21" t="s">
        <v>93</v>
      </c>
      <c r="H259" s="20">
        <v>10.9</v>
      </c>
      <c r="I259" s="20">
        <v>283</v>
      </c>
      <c r="J259" s="20">
        <v>70.099999999999994</v>
      </c>
      <c r="K259" s="20"/>
    </row>
    <row r="260" spans="1:11" ht="12.75" hidden="1" customHeight="1">
      <c r="A260" s="12" t="str">
        <f t="shared" si="14"/>
        <v>q</v>
      </c>
      <c r="B260" s="12">
        <v>48</v>
      </c>
      <c r="C260" s="12">
        <v>48</v>
      </c>
      <c r="D260" s="12">
        <v>48</v>
      </c>
      <c r="E260" s="12"/>
      <c r="F260" s="22"/>
      <c r="G260" s="21" t="s">
        <v>96</v>
      </c>
      <c r="H260" s="20">
        <v>0</v>
      </c>
      <c r="I260" s="20">
        <v>2.8</v>
      </c>
      <c r="J260" s="20">
        <v>2.2000000000000002</v>
      </c>
      <c r="K260" s="20"/>
    </row>
    <row r="261" spans="1:11" s="12" customFormat="1" ht="12.75" customHeight="1">
      <c r="A261" s="12" t="str">
        <f t="shared" si="14"/>
        <v>q</v>
      </c>
      <c r="B261" s="12">
        <v>6</v>
      </c>
      <c r="C261" s="12">
        <v>9</v>
      </c>
      <c r="D261" s="12">
        <v>6</v>
      </c>
      <c r="F261" s="80"/>
      <c r="G261" s="19" t="s">
        <v>97</v>
      </c>
      <c r="H261" s="45">
        <v>84.3</v>
      </c>
      <c r="I261" s="45">
        <v>32.9</v>
      </c>
      <c r="J261" s="45">
        <v>0</v>
      </c>
      <c r="K261" s="20"/>
    </row>
    <row r="262" spans="1:11" ht="16.5" customHeight="1">
      <c r="A262" s="12" t="str">
        <f t="shared" si="14"/>
        <v>q</v>
      </c>
      <c r="B262" s="12">
        <v>2</v>
      </c>
      <c r="C262" s="12">
        <v>9</v>
      </c>
      <c r="D262" s="12">
        <v>2</v>
      </c>
      <c r="E262" s="12"/>
      <c r="F262" s="60">
        <v>10431</v>
      </c>
      <c r="G262" s="34" t="s">
        <v>3</v>
      </c>
      <c r="H262" s="43">
        <v>95.2</v>
      </c>
      <c r="I262" s="43">
        <v>318.8</v>
      </c>
      <c r="J262" s="43">
        <v>72.3</v>
      </c>
      <c r="K262" s="36">
        <v>72.3</v>
      </c>
    </row>
    <row r="263" spans="1:11" s="12" customFormat="1" ht="12.75" customHeight="1">
      <c r="A263" s="12" t="str">
        <f t="shared" si="14"/>
        <v>q</v>
      </c>
      <c r="B263" s="12">
        <v>4</v>
      </c>
      <c r="C263" s="12">
        <v>9</v>
      </c>
      <c r="D263" s="12">
        <v>4</v>
      </c>
      <c r="F263" s="80"/>
      <c r="G263" s="19" t="s">
        <v>92</v>
      </c>
      <c r="H263" s="45">
        <v>10.9</v>
      </c>
      <c r="I263" s="45">
        <v>285.8</v>
      </c>
      <c r="J263" s="45">
        <v>72.3</v>
      </c>
      <c r="K263" s="20">
        <v>72.3</v>
      </c>
    </row>
    <row r="264" spans="1:11" s="12" customFormat="1" ht="12.75" hidden="1" customHeight="1">
      <c r="A264" s="12" t="str">
        <f t="shared" si="14"/>
        <v>q</v>
      </c>
      <c r="B264" s="12">
        <v>42</v>
      </c>
      <c r="C264" s="12">
        <v>42</v>
      </c>
      <c r="D264" s="12">
        <v>42</v>
      </c>
      <c r="F264" s="18"/>
      <c r="G264" s="21" t="s">
        <v>93</v>
      </c>
      <c r="H264" s="20">
        <v>10.9</v>
      </c>
      <c r="I264" s="20">
        <v>283</v>
      </c>
      <c r="J264" s="20">
        <v>70.099999999999994</v>
      </c>
      <c r="K264" s="20">
        <v>70.099999999999994</v>
      </c>
    </row>
    <row r="265" spans="1:11" ht="12.75" hidden="1" customHeight="1">
      <c r="A265" s="12" t="str">
        <f t="shared" si="14"/>
        <v>q</v>
      </c>
      <c r="B265" s="12">
        <v>48</v>
      </c>
      <c r="C265" s="12">
        <v>48</v>
      </c>
      <c r="D265" s="12">
        <v>48</v>
      </c>
      <c r="E265" s="12"/>
      <c r="F265" s="22"/>
      <c r="G265" s="21" t="s">
        <v>96</v>
      </c>
      <c r="H265" s="20">
        <v>0</v>
      </c>
      <c r="I265" s="20">
        <v>2.8</v>
      </c>
      <c r="J265" s="20">
        <v>2.2000000000000002</v>
      </c>
      <c r="K265" s="20">
        <v>2.2000000000000002</v>
      </c>
    </row>
    <row r="266" spans="1:11" s="12" customFormat="1" ht="12.75" customHeight="1">
      <c r="A266" s="12" t="str">
        <f t="shared" si="14"/>
        <v>q</v>
      </c>
      <c r="B266" s="12">
        <v>6</v>
      </c>
      <c r="C266" s="12">
        <v>9</v>
      </c>
      <c r="D266" s="12">
        <v>6</v>
      </c>
      <c r="F266" s="80"/>
      <c r="G266" s="19" t="s">
        <v>97</v>
      </c>
      <c r="H266" s="45">
        <v>84.3</v>
      </c>
      <c r="I266" s="45">
        <v>32.9</v>
      </c>
      <c r="J266" s="45">
        <v>0</v>
      </c>
      <c r="K266" s="20"/>
    </row>
    <row r="267" spans="1:11" s="12" customFormat="1" ht="33" customHeight="1">
      <c r="A267" s="12" t="str">
        <f>IF((H267+I267+J267)&gt;0,"q","c")</f>
        <v>q</v>
      </c>
      <c r="B267" s="12">
        <v>2</v>
      </c>
      <c r="C267" s="12">
        <v>9</v>
      </c>
      <c r="D267" s="12">
        <v>2</v>
      </c>
      <c r="F267" s="60">
        <v>1044</v>
      </c>
      <c r="G267" s="34" t="s">
        <v>115</v>
      </c>
      <c r="H267" s="43">
        <v>0</v>
      </c>
      <c r="I267" s="43">
        <v>4939.6000000000004</v>
      </c>
      <c r="J267" s="43">
        <v>3547.9</v>
      </c>
      <c r="K267" s="36"/>
    </row>
    <row r="268" spans="1:11" s="12" customFormat="1" ht="12.75" customHeight="1">
      <c r="A268" s="12" t="str">
        <f>IF((H268+I268+J268)&gt;0,"q","c")</f>
        <v>q</v>
      </c>
      <c r="B268" s="12">
        <v>6</v>
      </c>
      <c r="C268" s="12">
        <v>9</v>
      </c>
      <c r="D268" s="12">
        <v>6</v>
      </c>
      <c r="F268" s="80"/>
      <c r="G268" s="19" t="s">
        <v>97</v>
      </c>
      <c r="H268" s="45">
        <v>0</v>
      </c>
      <c r="I268" s="45">
        <v>4939.6000000000004</v>
      </c>
      <c r="J268" s="45">
        <v>3547.9</v>
      </c>
      <c r="K268" s="20"/>
    </row>
    <row r="269" spans="1:11" ht="30">
      <c r="A269" s="12" t="str">
        <f>IF((H269+I269+J269)&gt;0,"q","c")</f>
        <v>q</v>
      </c>
      <c r="B269" s="12">
        <v>2</v>
      </c>
      <c r="C269" s="12">
        <v>9</v>
      </c>
      <c r="D269" s="12">
        <v>2</v>
      </c>
      <c r="E269" s="12"/>
      <c r="F269" s="59">
        <v>1045</v>
      </c>
      <c r="G269" s="26" t="s">
        <v>469</v>
      </c>
      <c r="H269" s="36">
        <v>0</v>
      </c>
      <c r="I269" s="36">
        <v>0</v>
      </c>
      <c r="J269" s="36">
        <v>110</v>
      </c>
      <c r="K269" s="36"/>
    </row>
    <row r="270" spans="1:11" s="12" customFormat="1" ht="12.75" customHeight="1">
      <c r="A270" s="12" t="str">
        <f>IF((H270+I270+J270)&gt;0,"q","c")</f>
        <v>q</v>
      </c>
      <c r="B270" s="12">
        <v>4</v>
      </c>
      <c r="C270" s="12">
        <v>9</v>
      </c>
      <c r="D270" s="12">
        <v>4</v>
      </c>
      <c r="F270" s="267"/>
      <c r="G270" s="110" t="s">
        <v>92</v>
      </c>
      <c r="H270" s="36">
        <v>0</v>
      </c>
      <c r="I270" s="36">
        <v>0</v>
      </c>
      <c r="J270" s="36">
        <v>110</v>
      </c>
      <c r="K270" s="36"/>
    </row>
    <row r="271" spans="1:11" s="12" customFormat="1" ht="12.75" hidden="1" customHeight="1">
      <c r="A271" s="12" t="str">
        <f>IF((H271+I271+J271)&gt;0,"q","c")</f>
        <v>q</v>
      </c>
      <c r="B271" s="12">
        <v>42</v>
      </c>
      <c r="C271" s="12">
        <v>42</v>
      </c>
      <c r="D271" s="12">
        <v>42</v>
      </c>
      <c r="F271" s="49"/>
      <c r="G271" s="55" t="s">
        <v>93</v>
      </c>
      <c r="H271" s="24">
        <v>0</v>
      </c>
      <c r="I271" s="24">
        <v>0</v>
      </c>
      <c r="J271" s="24">
        <v>110</v>
      </c>
      <c r="K271" s="24"/>
    </row>
    <row r="272" spans="1:11" s="12" customFormat="1" ht="21" customHeight="1">
      <c r="A272" s="12" t="str">
        <f t="shared" ref="A272:A285" si="15">IF((H272+I272+J272)&gt;0,"q","c")</f>
        <v>q</v>
      </c>
      <c r="B272" s="13">
        <v>2</v>
      </c>
      <c r="C272" s="13">
        <v>9</v>
      </c>
      <c r="D272" s="13">
        <v>2</v>
      </c>
      <c r="F272" s="76">
        <v>105</v>
      </c>
      <c r="G272" s="73" t="s">
        <v>120</v>
      </c>
      <c r="H272" s="91">
        <v>4649.6000000000004</v>
      </c>
      <c r="I272" s="91">
        <v>4629.3999999999996</v>
      </c>
      <c r="J272" s="91">
        <v>2118.9</v>
      </c>
      <c r="K272" s="14"/>
    </row>
    <row r="273" spans="1:11" s="12" customFormat="1" ht="12.75" customHeight="1">
      <c r="A273" s="12" t="str">
        <f t="shared" si="15"/>
        <v>q</v>
      </c>
      <c r="B273" s="12">
        <v>4</v>
      </c>
      <c r="C273" s="12">
        <v>9</v>
      </c>
      <c r="D273" s="12">
        <v>4</v>
      </c>
      <c r="F273" s="80"/>
      <c r="G273" s="19" t="s">
        <v>92</v>
      </c>
      <c r="H273" s="45">
        <v>2448.9</v>
      </c>
      <c r="I273" s="45">
        <v>3541.4</v>
      </c>
      <c r="J273" s="45">
        <v>1781.8</v>
      </c>
      <c r="K273" s="20"/>
    </row>
    <row r="274" spans="1:11" s="12" customFormat="1" ht="12.75" hidden="1" customHeight="1">
      <c r="A274" s="12" t="str">
        <f t="shared" si="15"/>
        <v>q</v>
      </c>
      <c r="B274" s="12">
        <v>45</v>
      </c>
      <c r="C274" s="12">
        <v>45</v>
      </c>
      <c r="D274" s="12">
        <v>45</v>
      </c>
      <c r="F274" s="18"/>
      <c r="G274" s="71" t="s">
        <v>100</v>
      </c>
      <c r="H274" s="93">
        <v>2448.9</v>
      </c>
      <c r="I274" s="93">
        <v>3541.4</v>
      </c>
      <c r="J274" s="93">
        <v>1757.1</v>
      </c>
      <c r="K274" s="104"/>
    </row>
    <row r="275" spans="1:11" ht="12.75" hidden="1" customHeight="1">
      <c r="A275" s="12" t="str">
        <f t="shared" si="15"/>
        <v>q</v>
      </c>
      <c r="B275" s="12">
        <v>48</v>
      </c>
      <c r="C275" s="12">
        <v>48</v>
      </c>
      <c r="D275" s="12">
        <v>48</v>
      </c>
      <c r="E275" s="12"/>
      <c r="F275" s="22"/>
      <c r="G275" s="106" t="s">
        <v>96</v>
      </c>
      <c r="H275" s="107">
        <v>0</v>
      </c>
      <c r="I275" s="107">
        <v>0</v>
      </c>
      <c r="J275" s="107">
        <v>24.7</v>
      </c>
      <c r="K275" s="107"/>
    </row>
    <row r="276" spans="1:11" s="12" customFormat="1" ht="12.75" customHeight="1">
      <c r="A276" s="12" t="str">
        <f t="shared" si="15"/>
        <v>q</v>
      </c>
      <c r="B276" s="12">
        <v>6</v>
      </c>
      <c r="C276" s="12">
        <v>9</v>
      </c>
      <c r="D276" s="12">
        <v>6</v>
      </c>
      <c r="F276" s="101"/>
      <c r="G276" s="19" t="s">
        <v>97</v>
      </c>
      <c r="H276" s="45">
        <v>2200.6999999999998</v>
      </c>
      <c r="I276" s="45">
        <v>1066.4000000000001</v>
      </c>
      <c r="J276" s="45">
        <v>337.1</v>
      </c>
      <c r="K276" s="20"/>
    </row>
    <row r="277" spans="1:11" s="12" customFormat="1" ht="12.75" customHeight="1">
      <c r="A277" s="12" t="str">
        <f t="shared" si="15"/>
        <v>q</v>
      </c>
      <c r="B277" s="12">
        <v>8</v>
      </c>
      <c r="C277" s="12">
        <v>9</v>
      </c>
      <c r="D277" s="12">
        <v>8</v>
      </c>
      <c r="F277" s="103"/>
      <c r="G277" s="71" t="s">
        <v>98</v>
      </c>
      <c r="H277" s="93">
        <v>0</v>
      </c>
      <c r="I277" s="93">
        <v>21.7</v>
      </c>
      <c r="J277" s="93">
        <v>0</v>
      </c>
      <c r="K277" s="104"/>
    </row>
    <row r="278" spans="1:11" s="12" customFormat="1" ht="30">
      <c r="A278" s="12" t="str">
        <f t="shared" si="15"/>
        <v>q</v>
      </c>
      <c r="B278" s="13">
        <v>2</v>
      </c>
      <c r="C278" s="13">
        <v>9</v>
      </c>
      <c r="D278" s="13">
        <v>2</v>
      </c>
      <c r="F278" s="84">
        <v>1051</v>
      </c>
      <c r="G278" s="34" t="s">
        <v>201</v>
      </c>
      <c r="H278" s="43">
        <v>1068.5999999999999</v>
      </c>
      <c r="I278" s="43">
        <v>2303</v>
      </c>
      <c r="J278" s="43">
        <v>1988.9</v>
      </c>
      <c r="K278" s="36"/>
    </row>
    <row r="279" spans="1:11" s="12" customFormat="1" ht="12.75" customHeight="1">
      <c r="A279" s="12" t="str">
        <f t="shared" si="15"/>
        <v>q</v>
      </c>
      <c r="B279" s="12">
        <v>4</v>
      </c>
      <c r="C279" s="12">
        <v>9</v>
      </c>
      <c r="D279" s="12">
        <v>4</v>
      </c>
      <c r="F279" s="102"/>
      <c r="G279" s="19" t="s">
        <v>92</v>
      </c>
      <c r="H279" s="45">
        <v>520.70000000000005</v>
      </c>
      <c r="I279" s="45">
        <v>1354.2</v>
      </c>
      <c r="J279" s="45">
        <v>1651.8</v>
      </c>
      <c r="K279" s="20"/>
    </row>
    <row r="280" spans="1:11" s="12" customFormat="1" ht="12.75" hidden="1" customHeight="1">
      <c r="A280" s="12" t="str">
        <f t="shared" si="15"/>
        <v>q</v>
      </c>
      <c r="B280" s="12">
        <v>45</v>
      </c>
      <c r="C280" s="12">
        <v>45</v>
      </c>
      <c r="D280" s="12">
        <v>45</v>
      </c>
      <c r="F280" s="49"/>
      <c r="G280" s="19" t="s">
        <v>100</v>
      </c>
      <c r="H280" s="45">
        <v>520.70000000000005</v>
      </c>
      <c r="I280" s="45">
        <v>1354.2</v>
      </c>
      <c r="J280" s="45">
        <v>1627.1</v>
      </c>
      <c r="K280" s="20"/>
    </row>
    <row r="281" spans="1:11" ht="12.75" hidden="1" customHeight="1">
      <c r="A281" s="12" t="str">
        <f t="shared" si="15"/>
        <v>q</v>
      </c>
      <c r="B281" s="12">
        <v>48</v>
      </c>
      <c r="C281" s="12">
        <v>48</v>
      </c>
      <c r="D281" s="12">
        <v>48</v>
      </c>
      <c r="E281" s="12"/>
      <c r="F281" s="99"/>
      <c r="G281" s="71" t="s">
        <v>96</v>
      </c>
      <c r="H281" s="93">
        <v>0</v>
      </c>
      <c r="I281" s="93">
        <v>0</v>
      </c>
      <c r="J281" s="93">
        <v>24.7</v>
      </c>
      <c r="K281" s="104"/>
    </row>
    <row r="282" spans="1:11" s="12" customFormat="1" ht="12.75" customHeight="1">
      <c r="A282" s="12" t="str">
        <f t="shared" si="15"/>
        <v>q</v>
      </c>
      <c r="B282" s="12">
        <v>6</v>
      </c>
      <c r="C282" s="12">
        <v>9</v>
      </c>
      <c r="D282" s="12">
        <v>6</v>
      </c>
      <c r="F282" s="101"/>
      <c r="G282" s="19" t="s">
        <v>97</v>
      </c>
      <c r="H282" s="45">
        <v>547.9</v>
      </c>
      <c r="I282" s="45">
        <v>946.7</v>
      </c>
      <c r="J282" s="45">
        <v>337.1</v>
      </c>
      <c r="K282" s="20"/>
    </row>
    <row r="283" spans="1:11" s="12" customFormat="1" ht="12.75" customHeight="1">
      <c r="A283" s="12" t="str">
        <f t="shared" si="15"/>
        <v>q</v>
      </c>
      <c r="B283" s="12">
        <v>8</v>
      </c>
      <c r="C283" s="12">
        <v>9</v>
      </c>
      <c r="D283" s="12">
        <v>8</v>
      </c>
      <c r="F283" s="103"/>
      <c r="G283" s="19" t="s">
        <v>98</v>
      </c>
      <c r="H283" s="45">
        <v>0</v>
      </c>
      <c r="I283" s="45">
        <v>2</v>
      </c>
      <c r="J283" s="45">
        <v>0</v>
      </c>
      <c r="K283" s="20"/>
    </row>
    <row r="284" spans="1:11" s="12" customFormat="1" ht="15" customHeight="1">
      <c r="A284" s="12" t="str">
        <f t="shared" si="15"/>
        <v>q</v>
      </c>
      <c r="B284" s="13">
        <v>2</v>
      </c>
      <c r="C284" s="13">
        <v>9</v>
      </c>
      <c r="D284" s="13">
        <v>2</v>
      </c>
      <c r="F284" s="84">
        <v>1052</v>
      </c>
      <c r="G284" s="34" t="s">
        <v>9</v>
      </c>
      <c r="H284" s="43">
        <v>1222.5</v>
      </c>
      <c r="I284" s="43">
        <v>2326.5</v>
      </c>
      <c r="J284" s="43">
        <v>130</v>
      </c>
      <c r="K284" s="36"/>
    </row>
    <row r="285" spans="1:11" s="12" customFormat="1" ht="12.75" customHeight="1">
      <c r="A285" s="12" t="str">
        <f t="shared" si="15"/>
        <v>q</v>
      </c>
      <c r="B285" s="12">
        <v>4</v>
      </c>
      <c r="C285" s="12">
        <v>9</v>
      </c>
      <c r="D285" s="12">
        <v>4</v>
      </c>
      <c r="F285" s="80"/>
      <c r="G285" s="19" t="s">
        <v>92</v>
      </c>
      <c r="H285" s="45">
        <v>902.7</v>
      </c>
      <c r="I285" s="45">
        <v>2187.1</v>
      </c>
      <c r="J285" s="45">
        <v>130</v>
      </c>
      <c r="K285" s="20"/>
    </row>
    <row r="286" spans="1:11" s="12" customFormat="1" ht="12.75" hidden="1" customHeight="1">
      <c r="A286" s="12" t="str">
        <f t="shared" ref="A286:A292" si="16">IF((H286+I286+J286)&gt;0,"q","c")</f>
        <v>q</v>
      </c>
      <c r="B286" s="12">
        <v>45</v>
      </c>
      <c r="C286" s="12">
        <v>45</v>
      </c>
      <c r="D286" s="12">
        <v>45</v>
      </c>
      <c r="F286" s="18"/>
      <c r="G286" s="21" t="s">
        <v>100</v>
      </c>
      <c r="H286" s="20">
        <v>902.7</v>
      </c>
      <c r="I286" s="20">
        <v>2187.1</v>
      </c>
      <c r="J286" s="20">
        <v>130</v>
      </c>
      <c r="K286" s="20"/>
    </row>
    <row r="287" spans="1:11" s="12" customFormat="1" ht="12.75" customHeight="1">
      <c r="A287" s="12" t="str">
        <f t="shared" si="16"/>
        <v>q</v>
      </c>
      <c r="B287" s="12">
        <v>6</v>
      </c>
      <c r="C287" s="12">
        <v>9</v>
      </c>
      <c r="D287" s="12">
        <v>6</v>
      </c>
      <c r="F287" s="86"/>
      <c r="G287" s="71" t="s">
        <v>97</v>
      </c>
      <c r="H287" s="93">
        <v>319.7</v>
      </c>
      <c r="I287" s="93">
        <v>119.7</v>
      </c>
      <c r="J287" s="93">
        <v>0</v>
      </c>
      <c r="K287" s="104"/>
    </row>
    <row r="288" spans="1:11" s="12" customFormat="1" ht="12.75" customHeight="1">
      <c r="A288" s="12" t="str">
        <f t="shared" si="16"/>
        <v>q</v>
      </c>
      <c r="B288" s="12">
        <v>8</v>
      </c>
      <c r="C288" s="12">
        <v>9</v>
      </c>
      <c r="D288" s="12">
        <v>8</v>
      </c>
      <c r="F288" s="105"/>
      <c r="G288" s="106" t="s">
        <v>98</v>
      </c>
      <c r="H288" s="107">
        <v>0</v>
      </c>
      <c r="I288" s="107">
        <v>19.7</v>
      </c>
      <c r="J288" s="107">
        <v>0</v>
      </c>
      <c r="K288" s="107"/>
    </row>
    <row r="289" spans="1:11" s="12" customFormat="1" ht="15" customHeight="1">
      <c r="A289" s="12" t="str">
        <f t="shared" si="16"/>
        <v>q</v>
      </c>
      <c r="B289" s="12">
        <v>2</v>
      </c>
      <c r="C289" s="12">
        <v>9</v>
      </c>
      <c r="D289" s="12">
        <v>2</v>
      </c>
      <c r="F289" s="60">
        <v>1053</v>
      </c>
      <c r="G289" s="34" t="s">
        <v>64</v>
      </c>
      <c r="H289" s="43">
        <v>2358.5</v>
      </c>
      <c r="I289" s="43">
        <v>0</v>
      </c>
      <c r="J289" s="47">
        <v>0</v>
      </c>
      <c r="K289" s="41"/>
    </row>
    <row r="290" spans="1:11" s="12" customFormat="1" ht="12.75" customHeight="1">
      <c r="A290" s="12" t="str">
        <f t="shared" si="16"/>
        <v>q</v>
      </c>
      <c r="B290" s="12">
        <v>4</v>
      </c>
      <c r="C290" s="12">
        <v>9</v>
      </c>
      <c r="D290" s="12">
        <v>4</v>
      </c>
      <c r="F290" s="80"/>
      <c r="G290" s="19" t="s">
        <v>92</v>
      </c>
      <c r="H290" s="45">
        <v>1025.5</v>
      </c>
      <c r="I290" s="45">
        <v>0</v>
      </c>
      <c r="J290" s="45">
        <v>0</v>
      </c>
      <c r="K290" s="20"/>
    </row>
    <row r="291" spans="1:11" s="12" customFormat="1" ht="12.75" hidden="1" customHeight="1">
      <c r="A291" s="12" t="str">
        <f t="shared" si="16"/>
        <v>q</v>
      </c>
      <c r="B291" s="12">
        <v>45</v>
      </c>
      <c r="C291" s="12">
        <v>45</v>
      </c>
      <c r="D291" s="12">
        <v>45</v>
      </c>
      <c r="F291" s="18"/>
      <c r="G291" s="21" t="s">
        <v>100</v>
      </c>
      <c r="H291" s="20">
        <v>1025.5</v>
      </c>
      <c r="I291" s="20">
        <v>0</v>
      </c>
      <c r="J291" s="20">
        <v>0</v>
      </c>
      <c r="K291" s="20"/>
    </row>
    <row r="292" spans="1:11" s="12" customFormat="1" ht="12.75" customHeight="1">
      <c r="A292" s="12" t="str">
        <f t="shared" si="16"/>
        <v>q</v>
      </c>
      <c r="B292" s="12">
        <v>6</v>
      </c>
      <c r="C292" s="12">
        <v>9</v>
      </c>
      <c r="D292" s="12">
        <v>6</v>
      </c>
      <c r="F292" s="80"/>
      <c r="G292" s="19" t="s">
        <v>97</v>
      </c>
      <c r="H292" s="45">
        <v>1333</v>
      </c>
      <c r="I292" s="45">
        <v>0</v>
      </c>
      <c r="J292" s="45">
        <v>0</v>
      </c>
      <c r="K292" s="20"/>
    </row>
    <row r="293" spans="1:11" s="13" customFormat="1" ht="34.5" customHeight="1">
      <c r="A293" s="12" t="str">
        <f t="shared" ref="A293:A310" si="17">IF((H293+I293+J293)&gt;0,"q","c")</f>
        <v>q</v>
      </c>
      <c r="B293" s="13">
        <v>2</v>
      </c>
      <c r="C293" s="13">
        <v>9</v>
      </c>
      <c r="D293" s="13">
        <v>2</v>
      </c>
      <c r="F293" s="76">
        <v>106</v>
      </c>
      <c r="G293" s="38" t="s">
        <v>77</v>
      </c>
      <c r="H293" s="77">
        <v>38613.699999999997</v>
      </c>
      <c r="I293" s="77">
        <v>28436.9</v>
      </c>
      <c r="J293" s="77">
        <v>32186.9</v>
      </c>
      <c r="K293" s="39"/>
    </row>
    <row r="294" spans="1:11" s="12" customFormat="1" ht="12.75" customHeight="1">
      <c r="A294" s="12" t="str">
        <f t="shared" si="17"/>
        <v>q</v>
      </c>
      <c r="B294" s="12">
        <v>3</v>
      </c>
      <c r="C294" s="12">
        <v>9</v>
      </c>
      <c r="D294" s="12">
        <v>3</v>
      </c>
      <c r="F294" s="78"/>
      <c r="G294" s="16" t="s">
        <v>127</v>
      </c>
      <c r="H294" s="79">
        <v>109</v>
      </c>
      <c r="I294" s="79">
        <v>112</v>
      </c>
      <c r="J294" s="79">
        <v>123</v>
      </c>
      <c r="K294" s="37"/>
    </row>
    <row r="295" spans="1:11" s="12" customFormat="1" ht="12.75" customHeight="1">
      <c r="A295" s="12" t="str">
        <f t="shared" si="17"/>
        <v>q</v>
      </c>
      <c r="B295" s="12">
        <v>4</v>
      </c>
      <c r="C295" s="12">
        <v>9</v>
      </c>
      <c r="D295" s="12">
        <v>4</v>
      </c>
      <c r="F295" s="80"/>
      <c r="G295" s="19" t="s">
        <v>92</v>
      </c>
      <c r="H295" s="45">
        <v>36510.699999999997</v>
      </c>
      <c r="I295" s="45">
        <v>25345.1</v>
      </c>
      <c r="J295" s="45">
        <v>28060.799999999999</v>
      </c>
      <c r="K295" s="20"/>
    </row>
    <row r="296" spans="1:11" s="12" customFormat="1" ht="12.75" customHeight="1">
      <c r="A296" s="12" t="str">
        <f t="shared" si="17"/>
        <v>q</v>
      </c>
      <c r="B296" s="12">
        <v>5</v>
      </c>
      <c r="C296" s="12">
        <v>9</v>
      </c>
      <c r="D296" s="12">
        <v>5</v>
      </c>
      <c r="F296" s="80"/>
      <c r="G296" s="21" t="s">
        <v>128</v>
      </c>
      <c r="H296" s="45">
        <v>1445.5</v>
      </c>
      <c r="I296" s="45">
        <v>1840</v>
      </c>
      <c r="J296" s="45">
        <v>2141</v>
      </c>
      <c r="K296" s="20"/>
    </row>
    <row r="297" spans="1:11" s="12" customFormat="1" ht="12.75" hidden="1" customHeight="1">
      <c r="A297" s="12" t="str">
        <f t="shared" si="17"/>
        <v>q</v>
      </c>
      <c r="B297" s="12">
        <v>42</v>
      </c>
      <c r="C297" s="12">
        <v>42</v>
      </c>
      <c r="D297" s="12">
        <v>42</v>
      </c>
      <c r="F297" s="18"/>
      <c r="G297" s="21" t="s">
        <v>93</v>
      </c>
      <c r="H297" s="20">
        <v>1532.9</v>
      </c>
      <c r="I297" s="20">
        <v>2251.4</v>
      </c>
      <c r="J297" s="20">
        <v>2664.3</v>
      </c>
      <c r="K297" s="20"/>
    </row>
    <row r="298" spans="1:11" s="12" customFormat="1" ht="12.75" hidden="1" customHeight="1">
      <c r="A298" s="12" t="str">
        <f t="shared" si="17"/>
        <v>q</v>
      </c>
      <c r="B298" s="12">
        <v>45</v>
      </c>
      <c r="C298" s="12">
        <v>45</v>
      </c>
      <c r="D298" s="12">
        <v>45</v>
      </c>
      <c r="F298" s="18"/>
      <c r="G298" s="21" t="s">
        <v>100</v>
      </c>
      <c r="H298" s="20">
        <v>9858.9</v>
      </c>
      <c r="I298" s="20">
        <v>13277.7</v>
      </c>
      <c r="J298" s="20">
        <v>17090.3</v>
      </c>
      <c r="K298" s="20"/>
    </row>
    <row r="299" spans="1:11" s="12" customFormat="1" ht="12.75" hidden="1" customHeight="1">
      <c r="A299" s="12" t="str">
        <f t="shared" si="17"/>
        <v>q</v>
      </c>
      <c r="B299" s="12">
        <v>47</v>
      </c>
      <c r="C299" s="12">
        <v>47</v>
      </c>
      <c r="D299" s="12">
        <v>47</v>
      </c>
      <c r="F299" s="18"/>
      <c r="G299" s="21" t="s">
        <v>95</v>
      </c>
      <c r="H299" s="20">
        <v>22.4</v>
      </c>
      <c r="I299" s="20">
        <v>35.799999999999997</v>
      </c>
      <c r="J299" s="20">
        <v>0</v>
      </c>
      <c r="K299" s="20"/>
    </row>
    <row r="300" spans="1:11" ht="12.75" hidden="1" customHeight="1">
      <c r="A300" s="12" t="str">
        <f t="shared" si="17"/>
        <v>q</v>
      </c>
      <c r="B300" s="12">
        <v>48</v>
      </c>
      <c r="C300" s="12">
        <v>48</v>
      </c>
      <c r="D300" s="12">
        <v>48</v>
      </c>
      <c r="E300" s="12"/>
      <c r="F300" s="22"/>
      <c r="G300" s="21" t="s">
        <v>96</v>
      </c>
      <c r="H300" s="20">
        <v>23650.9</v>
      </c>
      <c r="I300" s="20">
        <v>7940.2</v>
      </c>
      <c r="J300" s="20">
        <v>6165.3</v>
      </c>
      <c r="K300" s="20"/>
    </row>
    <row r="301" spans="1:11" s="12" customFormat="1" ht="12.75" customHeight="1">
      <c r="A301" s="12" t="str">
        <f t="shared" si="17"/>
        <v>q</v>
      </c>
      <c r="B301" s="12">
        <v>6</v>
      </c>
      <c r="C301" s="12">
        <v>9</v>
      </c>
      <c r="D301" s="12">
        <v>6</v>
      </c>
      <c r="F301" s="80"/>
      <c r="G301" s="19" t="s">
        <v>97</v>
      </c>
      <c r="H301" s="45">
        <v>2103</v>
      </c>
      <c r="I301" s="45">
        <v>3091.8</v>
      </c>
      <c r="J301" s="45">
        <v>4124.1000000000004</v>
      </c>
      <c r="K301" s="20"/>
    </row>
    <row r="302" spans="1:11" s="12" customFormat="1" ht="12.75" customHeight="1">
      <c r="A302" s="12" t="str">
        <f t="shared" si="17"/>
        <v>q</v>
      </c>
      <c r="B302" s="12">
        <v>8</v>
      </c>
      <c r="C302" s="12">
        <v>9</v>
      </c>
      <c r="D302" s="12">
        <v>8</v>
      </c>
      <c r="F302" s="15"/>
      <c r="G302" s="23" t="s">
        <v>98</v>
      </c>
      <c r="H302" s="24">
        <v>0</v>
      </c>
      <c r="I302" s="24">
        <v>0</v>
      </c>
      <c r="J302" s="24">
        <v>2</v>
      </c>
      <c r="K302" s="24"/>
    </row>
    <row r="303" spans="1:11" ht="30.75" customHeight="1">
      <c r="A303" s="12" t="str">
        <f t="shared" si="17"/>
        <v>q</v>
      </c>
      <c r="B303" s="12">
        <v>2</v>
      </c>
      <c r="C303" s="12">
        <v>9</v>
      </c>
      <c r="D303" s="12">
        <v>2</v>
      </c>
      <c r="E303" s="12"/>
      <c r="F303" s="60">
        <v>1061</v>
      </c>
      <c r="G303" s="34" t="s">
        <v>211</v>
      </c>
      <c r="H303" s="43">
        <v>1294.5</v>
      </c>
      <c r="I303" s="43">
        <v>1398.6</v>
      </c>
      <c r="J303" s="43">
        <v>1632</v>
      </c>
      <c r="K303" s="36"/>
    </row>
    <row r="304" spans="1:11" s="12" customFormat="1" ht="12.75" customHeight="1">
      <c r="A304" s="12" t="str">
        <f t="shared" si="17"/>
        <v>q</v>
      </c>
      <c r="B304" s="12">
        <v>3</v>
      </c>
      <c r="C304" s="12">
        <v>9</v>
      </c>
      <c r="D304" s="12">
        <v>3</v>
      </c>
      <c r="F304" s="78"/>
      <c r="G304" s="16" t="s">
        <v>127</v>
      </c>
      <c r="H304" s="82">
        <v>47</v>
      </c>
      <c r="I304" s="82">
        <v>49</v>
      </c>
      <c r="J304" s="82">
        <v>57</v>
      </c>
      <c r="K304" s="17"/>
    </row>
    <row r="305" spans="1:11" s="12" customFormat="1" ht="12.75" customHeight="1">
      <c r="A305" s="12" t="str">
        <f t="shared" si="17"/>
        <v>q</v>
      </c>
      <c r="B305" s="12">
        <v>4</v>
      </c>
      <c r="C305" s="12">
        <v>9</v>
      </c>
      <c r="D305" s="12">
        <v>4</v>
      </c>
      <c r="F305" s="80"/>
      <c r="G305" s="19" t="s">
        <v>92</v>
      </c>
      <c r="H305" s="45">
        <v>1030.9000000000001</v>
      </c>
      <c r="I305" s="45">
        <v>1277.7</v>
      </c>
      <c r="J305" s="45">
        <v>1589</v>
      </c>
      <c r="K305" s="20"/>
    </row>
    <row r="306" spans="1:11" s="12" customFormat="1" ht="12.75" customHeight="1">
      <c r="A306" s="12" t="str">
        <f t="shared" si="17"/>
        <v>q</v>
      </c>
      <c r="B306" s="12">
        <v>5</v>
      </c>
      <c r="C306" s="12">
        <v>9</v>
      </c>
      <c r="D306" s="12">
        <v>5</v>
      </c>
      <c r="F306" s="80"/>
      <c r="G306" s="21" t="s">
        <v>128</v>
      </c>
      <c r="H306" s="45">
        <v>781.7</v>
      </c>
      <c r="I306" s="45">
        <v>964.8</v>
      </c>
      <c r="J306" s="45">
        <v>1168.8</v>
      </c>
      <c r="K306" s="20"/>
    </row>
    <row r="307" spans="1:11" s="12" customFormat="1" ht="12.75" hidden="1" customHeight="1">
      <c r="A307" s="12" t="str">
        <f t="shared" si="17"/>
        <v>q</v>
      </c>
      <c r="B307" s="12">
        <v>42</v>
      </c>
      <c r="C307" s="12">
        <v>42</v>
      </c>
      <c r="D307" s="12">
        <v>42</v>
      </c>
      <c r="F307" s="18"/>
      <c r="G307" s="21" t="s">
        <v>93</v>
      </c>
      <c r="H307" s="20">
        <v>238.4</v>
      </c>
      <c r="I307" s="20">
        <v>287.10000000000002</v>
      </c>
      <c r="J307" s="20">
        <v>409.7</v>
      </c>
      <c r="K307" s="20"/>
    </row>
    <row r="308" spans="1:11" s="12" customFormat="1" ht="12.75" hidden="1" customHeight="1">
      <c r="A308" s="12" t="str">
        <f t="shared" si="17"/>
        <v>q</v>
      </c>
      <c r="B308" s="12">
        <v>47</v>
      </c>
      <c r="C308" s="12">
        <v>47</v>
      </c>
      <c r="D308" s="12">
        <v>47</v>
      </c>
      <c r="F308" s="18"/>
      <c r="G308" s="21" t="s">
        <v>95</v>
      </c>
      <c r="H308" s="20">
        <v>10.6</v>
      </c>
      <c r="I308" s="20">
        <v>20.7</v>
      </c>
      <c r="J308" s="20">
        <v>0</v>
      </c>
      <c r="K308" s="20"/>
    </row>
    <row r="309" spans="1:11" ht="12.75" hidden="1" customHeight="1">
      <c r="A309" s="12" t="str">
        <f t="shared" si="17"/>
        <v>q</v>
      </c>
      <c r="B309" s="12">
        <v>48</v>
      </c>
      <c r="C309" s="12">
        <v>48</v>
      </c>
      <c r="D309" s="12">
        <v>48</v>
      </c>
      <c r="E309" s="12"/>
      <c r="F309" s="22"/>
      <c r="G309" s="21" t="s">
        <v>96</v>
      </c>
      <c r="H309" s="20">
        <v>0.3</v>
      </c>
      <c r="I309" s="20">
        <v>5.2</v>
      </c>
      <c r="J309" s="20">
        <v>10.5</v>
      </c>
      <c r="K309" s="20"/>
    </row>
    <row r="310" spans="1:11" s="12" customFormat="1" ht="12.75" customHeight="1">
      <c r="A310" s="12" t="str">
        <f t="shared" si="17"/>
        <v>q</v>
      </c>
      <c r="B310" s="12">
        <v>6</v>
      </c>
      <c r="C310" s="12">
        <v>9</v>
      </c>
      <c r="D310" s="12">
        <v>6</v>
      </c>
      <c r="F310" s="80"/>
      <c r="G310" s="19" t="s">
        <v>97</v>
      </c>
      <c r="H310" s="45">
        <v>263.60000000000002</v>
      </c>
      <c r="I310" s="45">
        <v>120.8</v>
      </c>
      <c r="J310" s="45">
        <v>43</v>
      </c>
      <c r="K310" s="20"/>
    </row>
    <row r="311" spans="1:11" s="12" customFormat="1" ht="15" customHeight="1">
      <c r="A311" s="12" t="str">
        <f>IF((H311+I311+J311)&gt;0,"q","c")</f>
        <v>q</v>
      </c>
      <c r="B311" s="12">
        <v>2</v>
      </c>
      <c r="C311" s="12">
        <v>9</v>
      </c>
      <c r="D311" s="12">
        <v>2</v>
      </c>
      <c r="F311" s="84">
        <v>1062</v>
      </c>
      <c r="G311" s="34" t="s">
        <v>191</v>
      </c>
      <c r="H311" s="44">
        <v>728.6</v>
      </c>
      <c r="I311" s="44">
        <v>842.3</v>
      </c>
      <c r="J311" s="44">
        <v>922</v>
      </c>
      <c r="K311" s="27"/>
    </row>
    <row r="312" spans="1:11" s="12" customFormat="1" ht="12.75" customHeight="1">
      <c r="A312" s="12" t="str">
        <f>IF((H312+I312+J312)&gt;0,"q","c")</f>
        <v>q</v>
      </c>
      <c r="B312" s="12">
        <v>3</v>
      </c>
      <c r="C312" s="12">
        <v>9</v>
      </c>
      <c r="D312" s="12">
        <v>3</v>
      </c>
      <c r="F312" s="78"/>
      <c r="G312" s="16" t="s">
        <v>127</v>
      </c>
      <c r="H312" s="82">
        <v>47</v>
      </c>
      <c r="I312" s="82">
        <v>47</v>
      </c>
      <c r="J312" s="82">
        <v>47</v>
      </c>
      <c r="K312" s="17"/>
    </row>
    <row r="313" spans="1:11" s="12" customFormat="1" ht="12.75" customHeight="1">
      <c r="A313" s="12" t="str">
        <f>IF((H313+I313+J313)&gt;0,"q","c")</f>
        <v>q</v>
      </c>
      <c r="B313" s="12">
        <v>4</v>
      </c>
      <c r="C313" s="12">
        <v>9</v>
      </c>
      <c r="D313" s="12">
        <v>4</v>
      </c>
      <c r="F313" s="80"/>
      <c r="G313" s="19" t="s">
        <v>92</v>
      </c>
      <c r="H313" s="45">
        <v>714.9</v>
      </c>
      <c r="I313" s="45">
        <v>834.7</v>
      </c>
      <c r="J313" s="45">
        <v>917.8</v>
      </c>
      <c r="K313" s="20"/>
    </row>
    <row r="314" spans="1:11" s="12" customFormat="1" ht="12.75" customHeight="1">
      <c r="A314" s="12" t="str">
        <f>IF((H314+I314+J314)&gt;0,"q","c")</f>
        <v>q</v>
      </c>
      <c r="B314" s="12">
        <v>5</v>
      </c>
      <c r="C314" s="12">
        <v>9</v>
      </c>
      <c r="D314" s="12">
        <v>5</v>
      </c>
      <c r="F314" s="80"/>
      <c r="G314" s="21" t="s">
        <v>128</v>
      </c>
      <c r="H314" s="45">
        <v>500.5</v>
      </c>
      <c r="I314" s="45">
        <v>622.6</v>
      </c>
      <c r="J314" s="45">
        <v>667.4</v>
      </c>
      <c r="K314" s="20"/>
    </row>
    <row r="315" spans="1:11" s="12" customFormat="1" ht="12.75" hidden="1" customHeight="1">
      <c r="A315" s="12" t="str">
        <f>IF((H315+I315+J315)&gt;0,"q","c")</f>
        <v>q</v>
      </c>
      <c r="B315" s="12">
        <v>42</v>
      </c>
      <c r="C315" s="12">
        <v>42</v>
      </c>
      <c r="D315" s="12">
        <v>42</v>
      </c>
      <c r="F315" s="18"/>
      <c r="G315" s="21" t="s">
        <v>93</v>
      </c>
      <c r="H315" s="20">
        <v>209.2</v>
      </c>
      <c r="I315" s="20">
        <v>203.9</v>
      </c>
      <c r="J315" s="20">
        <v>250.4</v>
      </c>
      <c r="K315" s="20"/>
    </row>
    <row r="316" spans="1:11" s="12" customFormat="1" ht="12.75" hidden="1" customHeight="1">
      <c r="A316" s="12" t="str">
        <f t="shared" ref="A316:A344" si="18">IF((H316+I316+J316)&gt;0,"q","c")</f>
        <v>q</v>
      </c>
      <c r="B316" s="12">
        <v>47</v>
      </c>
      <c r="C316" s="12">
        <v>47</v>
      </c>
      <c r="D316" s="12">
        <v>47</v>
      </c>
      <c r="F316" s="18"/>
      <c r="G316" s="21" t="s">
        <v>95</v>
      </c>
      <c r="H316" s="20">
        <v>5.3</v>
      </c>
      <c r="I316" s="20">
        <v>8.3000000000000007</v>
      </c>
      <c r="J316" s="20">
        <v>0</v>
      </c>
      <c r="K316" s="20"/>
    </row>
    <row r="317" spans="1:11" s="12" customFormat="1" ht="12.75" customHeight="1">
      <c r="A317" s="12" t="str">
        <f t="shared" si="18"/>
        <v>q</v>
      </c>
      <c r="B317" s="12">
        <v>6</v>
      </c>
      <c r="C317" s="12">
        <v>9</v>
      </c>
      <c r="D317" s="12">
        <v>6</v>
      </c>
      <c r="F317" s="81"/>
      <c r="G317" s="53" t="s">
        <v>97</v>
      </c>
      <c r="H317" s="46">
        <v>13.6</v>
      </c>
      <c r="I317" s="46">
        <v>7.6</v>
      </c>
      <c r="J317" s="46">
        <v>4.2</v>
      </c>
      <c r="K317" s="30"/>
    </row>
    <row r="318" spans="1:11" s="12" customFormat="1" ht="15" customHeight="1">
      <c r="A318" s="12" t="str">
        <f t="shared" si="18"/>
        <v>q</v>
      </c>
      <c r="B318" s="12">
        <v>2</v>
      </c>
      <c r="C318" s="12">
        <v>10</v>
      </c>
      <c r="D318" s="12">
        <v>2</v>
      </c>
      <c r="F318" s="84">
        <v>10621</v>
      </c>
      <c r="G318" s="34" t="s">
        <v>34</v>
      </c>
      <c r="H318" s="44">
        <v>118.5</v>
      </c>
      <c r="I318" s="44">
        <v>131.19999999999999</v>
      </c>
      <c r="J318" s="44">
        <v>148</v>
      </c>
      <c r="K318" s="27"/>
    </row>
    <row r="319" spans="1:11" s="12" customFormat="1" ht="12.75" customHeight="1">
      <c r="A319" s="12" t="str">
        <f t="shared" si="18"/>
        <v>q</v>
      </c>
      <c r="B319" s="12">
        <v>3</v>
      </c>
      <c r="C319" s="12">
        <v>10</v>
      </c>
      <c r="D319" s="12">
        <v>3</v>
      </c>
      <c r="F319" s="78"/>
      <c r="G319" s="16" t="s">
        <v>127</v>
      </c>
      <c r="H319" s="82">
        <v>7</v>
      </c>
      <c r="I319" s="82">
        <v>7</v>
      </c>
      <c r="J319" s="82">
        <v>7</v>
      </c>
      <c r="K319" s="17"/>
    </row>
    <row r="320" spans="1:11" s="12" customFormat="1" ht="12.75" customHeight="1">
      <c r="A320" s="12" t="str">
        <f t="shared" si="18"/>
        <v>q</v>
      </c>
      <c r="B320" s="12">
        <v>4</v>
      </c>
      <c r="C320" s="12">
        <v>10</v>
      </c>
      <c r="D320" s="12">
        <v>4</v>
      </c>
      <c r="F320" s="80"/>
      <c r="G320" s="19" t="s">
        <v>92</v>
      </c>
      <c r="H320" s="45">
        <v>116.9</v>
      </c>
      <c r="I320" s="45">
        <v>129.80000000000001</v>
      </c>
      <c r="J320" s="45">
        <v>146</v>
      </c>
      <c r="K320" s="20"/>
    </row>
    <row r="321" spans="1:11" s="12" customFormat="1" ht="12.75" customHeight="1">
      <c r="A321" s="12" t="str">
        <f t="shared" si="18"/>
        <v>q</v>
      </c>
      <c r="B321" s="12">
        <v>5</v>
      </c>
      <c r="C321" s="12">
        <v>10</v>
      </c>
      <c r="D321" s="12">
        <v>5</v>
      </c>
      <c r="F321" s="80"/>
      <c r="G321" s="21" t="s">
        <v>128</v>
      </c>
      <c r="H321" s="45">
        <v>82.9</v>
      </c>
      <c r="I321" s="45">
        <v>99.7</v>
      </c>
      <c r="J321" s="45">
        <v>104.9</v>
      </c>
      <c r="K321" s="20"/>
    </row>
    <row r="322" spans="1:11" s="12" customFormat="1" ht="12.75" hidden="1" customHeight="1">
      <c r="A322" s="12" t="str">
        <f t="shared" si="18"/>
        <v>q</v>
      </c>
      <c r="B322" s="12">
        <v>42</v>
      </c>
      <c r="C322" s="12">
        <v>42</v>
      </c>
      <c r="D322" s="12">
        <v>42</v>
      </c>
      <c r="F322" s="18"/>
      <c r="G322" s="21" t="s">
        <v>93</v>
      </c>
      <c r="H322" s="20">
        <v>34</v>
      </c>
      <c r="I322" s="20">
        <v>27.9</v>
      </c>
      <c r="J322" s="20">
        <v>41.1</v>
      </c>
      <c r="K322" s="20"/>
    </row>
    <row r="323" spans="1:11" s="12" customFormat="1" ht="12.75" hidden="1" customHeight="1">
      <c r="A323" s="12" t="str">
        <f t="shared" si="18"/>
        <v>q</v>
      </c>
      <c r="B323" s="12">
        <v>47</v>
      </c>
      <c r="C323" s="12">
        <v>47</v>
      </c>
      <c r="D323" s="12">
        <v>47</v>
      </c>
      <c r="F323" s="18"/>
      <c r="G323" s="21" t="s">
        <v>95</v>
      </c>
      <c r="H323" s="20">
        <v>0</v>
      </c>
      <c r="I323" s="20">
        <v>2.2000000000000002</v>
      </c>
      <c r="J323" s="20">
        <v>0</v>
      </c>
      <c r="K323" s="20"/>
    </row>
    <row r="324" spans="1:11" s="12" customFormat="1" ht="12.75" customHeight="1">
      <c r="A324" s="12" t="str">
        <f t="shared" si="18"/>
        <v>q</v>
      </c>
      <c r="B324" s="12">
        <v>6</v>
      </c>
      <c r="C324" s="12">
        <v>10</v>
      </c>
      <c r="D324" s="12">
        <v>6</v>
      </c>
      <c r="F324" s="80"/>
      <c r="G324" s="19" t="s">
        <v>97</v>
      </c>
      <c r="H324" s="45">
        <v>1.7</v>
      </c>
      <c r="I324" s="45">
        <v>1.4</v>
      </c>
      <c r="J324" s="45">
        <v>2</v>
      </c>
      <c r="K324" s="20"/>
    </row>
    <row r="325" spans="1:11" s="12" customFormat="1" ht="15" customHeight="1">
      <c r="A325" s="12" t="str">
        <f t="shared" si="18"/>
        <v>q</v>
      </c>
      <c r="B325" s="12">
        <v>2</v>
      </c>
      <c r="C325" s="12">
        <v>10</v>
      </c>
      <c r="D325" s="12">
        <v>2</v>
      </c>
      <c r="F325" s="84">
        <v>10622</v>
      </c>
      <c r="G325" s="34" t="s">
        <v>35</v>
      </c>
      <c r="H325" s="44">
        <v>121.9</v>
      </c>
      <c r="I325" s="44">
        <v>138.1</v>
      </c>
      <c r="J325" s="44">
        <v>150.69999999999999</v>
      </c>
      <c r="K325" s="27"/>
    </row>
    <row r="326" spans="1:11" s="12" customFormat="1" ht="12.75" customHeight="1">
      <c r="A326" s="12" t="str">
        <f t="shared" si="18"/>
        <v>q</v>
      </c>
      <c r="B326" s="12">
        <v>3</v>
      </c>
      <c r="C326" s="12">
        <v>10</v>
      </c>
      <c r="D326" s="12">
        <v>3</v>
      </c>
      <c r="F326" s="78"/>
      <c r="G326" s="16" t="s">
        <v>127</v>
      </c>
      <c r="H326" s="82">
        <v>8</v>
      </c>
      <c r="I326" s="82">
        <v>8</v>
      </c>
      <c r="J326" s="82">
        <v>8</v>
      </c>
      <c r="K326" s="17"/>
    </row>
    <row r="327" spans="1:11" s="12" customFormat="1" ht="12.75" customHeight="1">
      <c r="A327" s="12" t="str">
        <f t="shared" si="18"/>
        <v>q</v>
      </c>
      <c r="B327" s="12">
        <v>4</v>
      </c>
      <c r="C327" s="12">
        <v>10</v>
      </c>
      <c r="D327" s="12">
        <v>4</v>
      </c>
      <c r="F327" s="80"/>
      <c r="G327" s="19" t="s">
        <v>92</v>
      </c>
      <c r="H327" s="45">
        <v>121.9</v>
      </c>
      <c r="I327" s="45">
        <v>138.1</v>
      </c>
      <c r="J327" s="45">
        <v>150.69999999999999</v>
      </c>
      <c r="K327" s="20"/>
    </row>
    <row r="328" spans="1:11" s="12" customFormat="1" ht="12.75" customHeight="1">
      <c r="A328" s="12" t="str">
        <f t="shared" si="18"/>
        <v>q</v>
      </c>
      <c r="B328" s="12">
        <v>5</v>
      </c>
      <c r="C328" s="12">
        <v>10</v>
      </c>
      <c r="D328" s="12">
        <v>5</v>
      </c>
      <c r="F328" s="80"/>
      <c r="G328" s="21" t="s">
        <v>128</v>
      </c>
      <c r="H328" s="45">
        <v>80.5</v>
      </c>
      <c r="I328" s="45">
        <v>106.1</v>
      </c>
      <c r="J328" s="45">
        <v>112.5</v>
      </c>
      <c r="K328" s="20"/>
    </row>
    <row r="329" spans="1:11" s="12" customFormat="1" ht="12.75" hidden="1" customHeight="1">
      <c r="A329" s="12" t="str">
        <f t="shared" si="18"/>
        <v>q</v>
      </c>
      <c r="B329" s="12">
        <v>42</v>
      </c>
      <c r="C329" s="12">
        <v>42</v>
      </c>
      <c r="D329" s="12">
        <v>42</v>
      </c>
      <c r="F329" s="18"/>
      <c r="G329" s="21" t="s">
        <v>93</v>
      </c>
      <c r="H329" s="20">
        <v>36.1</v>
      </c>
      <c r="I329" s="20">
        <v>29.6</v>
      </c>
      <c r="J329" s="20">
        <v>38.200000000000003</v>
      </c>
      <c r="K329" s="20"/>
    </row>
    <row r="330" spans="1:11" s="12" customFormat="1" ht="12.75" hidden="1" customHeight="1">
      <c r="A330" s="12" t="str">
        <f t="shared" si="18"/>
        <v>q</v>
      </c>
      <c r="B330" s="12">
        <v>47</v>
      </c>
      <c r="C330" s="12">
        <v>47</v>
      </c>
      <c r="D330" s="12">
        <v>47</v>
      </c>
      <c r="F330" s="31"/>
      <c r="G330" s="54" t="s">
        <v>95</v>
      </c>
      <c r="H330" s="30">
        <v>5.3</v>
      </c>
      <c r="I330" s="30">
        <v>2.5</v>
      </c>
      <c r="J330" s="30">
        <v>0</v>
      </c>
      <c r="K330" s="20"/>
    </row>
    <row r="331" spans="1:11" s="12" customFormat="1" ht="15" customHeight="1">
      <c r="A331" s="12" t="str">
        <f t="shared" si="18"/>
        <v>q</v>
      </c>
      <c r="B331" s="12">
        <v>2</v>
      </c>
      <c r="C331" s="12">
        <v>10</v>
      </c>
      <c r="D331" s="12">
        <v>2</v>
      </c>
      <c r="F331" s="84">
        <v>10623</v>
      </c>
      <c r="G331" s="34" t="s">
        <v>36</v>
      </c>
      <c r="H331" s="44">
        <v>120.6</v>
      </c>
      <c r="I331" s="44">
        <v>140.9</v>
      </c>
      <c r="J331" s="44">
        <v>155.4</v>
      </c>
      <c r="K331" s="27"/>
    </row>
    <row r="332" spans="1:11" s="12" customFormat="1" ht="12.75" customHeight="1">
      <c r="A332" s="12" t="str">
        <f t="shared" si="18"/>
        <v>q</v>
      </c>
      <c r="B332" s="12">
        <v>3</v>
      </c>
      <c r="C332" s="12">
        <v>10</v>
      </c>
      <c r="D332" s="12">
        <v>3</v>
      </c>
      <c r="F332" s="78"/>
      <c r="G332" s="16" t="s">
        <v>127</v>
      </c>
      <c r="H332" s="82">
        <v>8</v>
      </c>
      <c r="I332" s="82">
        <v>8</v>
      </c>
      <c r="J332" s="82">
        <v>8</v>
      </c>
      <c r="K332" s="17"/>
    </row>
    <row r="333" spans="1:11" s="12" customFormat="1" ht="12.75" customHeight="1">
      <c r="A333" s="12" t="str">
        <f t="shared" si="18"/>
        <v>q</v>
      </c>
      <c r="B333" s="12">
        <v>4</v>
      </c>
      <c r="C333" s="12">
        <v>10</v>
      </c>
      <c r="D333" s="12">
        <v>4</v>
      </c>
      <c r="F333" s="80"/>
      <c r="G333" s="19" t="s">
        <v>92</v>
      </c>
      <c r="H333" s="45">
        <v>117.5</v>
      </c>
      <c r="I333" s="45">
        <v>140.9</v>
      </c>
      <c r="J333" s="45">
        <v>155.4</v>
      </c>
      <c r="K333" s="20"/>
    </row>
    <row r="334" spans="1:11" s="12" customFormat="1" ht="12.75" customHeight="1">
      <c r="A334" s="12" t="str">
        <f t="shared" si="18"/>
        <v>q</v>
      </c>
      <c r="B334" s="12">
        <v>5</v>
      </c>
      <c r="C334" s="12">
        <v>10</v>
      </c>
      <c r="D334" s="12">
        <v>5</v>
      </c>
      <c r="F334" s="80"/>
      <c r="G334" s="21" t="s">
        <v>128</v>
      </c>
      <c r="H334" s="45">
        <v>84.6</v>
      </c>
      <c r="I334" s="45">
        <v>106.1</v>
      </c>
      <c r="J334" s="45">
        <v>112.5</v>
      </c>
      <c r="K334" s="20"/>
    </row>
    <row r="335" spans="1:11" s="12" customFormat="1" ht="12.75" hidden="1" customHeight="1">
      <c r="A335" s="12" t="str">
        <f t="shared" si="18"/>
        <v>q</v>
      </c>
      <c r="B335" s="12">
        <v>42</v>
      </c>
      <c r="C335" s="12">
        <v>42</v>
      </c>
      <c r="D335" s="12">
        <v>42</v>
      </c>
      <c r="F335" s="18"/>
      <c r="G335" s="21" t="s">
        <v>93</v>
      </c>
      <c r="H335" s="20">
        <v>32.9</v>
      </c>
      <c r="I335" s="20">
        <v>34.799999999999997</v>
      </c>
      <c r="J335" s="20">
        <v>42.9</v>
      </c>
      <c r="K335" s="20"/>
    </row>
    <row r="336" spans="1:11" s="12" customFormat="1" ht="12.75" customHeight="1">
      <c r="A336" s="12" t="str">
        <f t="shared" si="18"/>
        <v>q</v>
      </c>
      <c r="B336" s="12">
        <v>6</v>
      </c>
      <c r="C336" s="12">
        <v>10</v>
      </c>
      <c r="D336" s="12">
        <v>6</v>
      </c>
      <c r="F336" s="87"/>
      <c r="G336" s="62" t="s">
        <v>97</v>
      </c>
      <c r="H336" s="94">
        <v>3.1</v>
      </c>
      <c r="I336" s="94">
        <v>0</v>
      </c>
      <c r="J336" s="94">
        <v>0</v>
      </c>
      <c r="K336" s="30"/>
    </row>
    <row r="337" spans="1:11" s="12" customFormat="1" ht="15" customHeight="1">
      <c r="A337" s="12" t="str">
        <f t="shared" si="18"/>
        <v>q</v>
      </c>
      <c r="B337" s="12">
        <v>2</v>
      </c>
      <c r="C337" s="12">
        <v>10</v>
      </c>
      <c r="D337" s="12">
        <v>2</v>
      </c>
      <c r="F337" s="84">
        <v>10624</v>
      </c>
      <c r="G337" s="34" t="s">
        <v>37</v>
      </c>
      <c r="H337" s="44">
        <v>122.2</v>
      </c>
      <c r="I337" s="44">
        <v>141.6</v>
      </c>
      <c r="J337" s="44">
        <v>154.9</v>
      </c>
      <c r="K337" s="27"/>
    </row>
    <row r="338" spans="1:11" s="12" customFormat="1" ht="12.75" customHeight="1">
      <c r="A338" s="12" t="str">
        <f t="shared" si="18"/>
        <v>q</v>
      </c>
      <c r="B338" s="12">
        <v>3</v>
      </c>
      <c r="C338" s="12">
        <v>10</v>
      </c>
      <c r="D338" s="12">
        <v>3</v>
      </c>
      <c r="F338" s="78"/>
      <c r="G338" s="16" t="s">
        <v>127</v>
      </c>
      <c r="H338" s="82">
        <v>8</v>
      </c>
      <c r="I338" s="82">
        <v>8</v>
      </c>
      <c r="J338" s="82">
        <v>8</v>
      </c>
      <c r="K338" s="17"/>
    </row>
    <row r="339" spans="1:11" s="12" customFormat="1" ht="12.75" customHeight="1">
      <c r="A339" s="12" t="str">
        <f t="shared" si="18"/>
        <v>q</v>
      </c>
      <c r="B339" s="12">
        <v>4</v>
      </c>
      <c r="C339" s="12">
        <v>10</v>
      </c>
      <c r="D339" s="12">
        <v>4</v>
      </c>
      <c r="F339" s="80"/>
      <c r="G339" s="19" t="s">
        <v>92</v>
      </c>
      <c r="H339" s="45">
        <v>119</v>
      </c>
      <c r="I339" s="45">
        <v>141.6</v>
      </c>
      <c r="J339" s="45">
        <v>154.9</v>
      </c>
      <c r="K339" s="20"/>
    </row>
    <row r="340" spans="1:11" s="12" customFormat="1" ht="12.75" customHeight="1">
      <c r="A340" s="12" t="str">
        <f t="shared" si="18"/>
        <v>q</v>
      </c>
      <c r="B340" s="12">
        <v>5</v>
      </c>
      <c r="C340" s="12">
        <v>10</v>
      </c>
      <c r="D340" s="12">
        <v>5</v>
      </c>
      <c r="F340" s="80"/>
      <c r="G340" s="21" t="s">
        <v>128</v>
      </c>
      <c r="H340" s="45">
        <v>84.6</v>
      </c>
      <c r="I340" s="45">
        <v>103.6</v>
      </c>
      <c r="J340" s="45">
        <v>112.5</v>
      </c>
      <c r="K340" s="20"/>
    </row>
    <row r="341" spans="1:11" s="12" customFormat="1" ht="12.75" hidden="1" customHeight="1">
      <c r="A341" s="12" t="str">
        <f t="shared" si="18"/>
        <v>q</v>
      </c>
      <c r="B341" s="12">
        <v>42</v>
      </c>
      <c r="C341" s="12">
        <v>42</v>
      </c>
      <c r="D341" s="12">
        <v>42</v>
      </c>
      <c r="F341" s="61"/>
      <c r="G341" s="64" t="s">
        <v>93</v>
      </c>
      <c r="H341" s="63">
        <v>34.4</v>
      </c>
      <c r="I341" s="63">
        <v>36.6</v>
      </c>
      <c r="J341" s="63">
        <v>42.4</v>
      </c>
      <c r="K341" s="30"/>
    </row>
    <row r="342" spans="1:11" s="12" customFormat="1" ht="12.75" hidden="1" customHeight="1">
      <c r="A342" s="12" t="str">
        <f t="shared" si="18"/>
        <v>q</v>
      </c>
      <c r="B342" s="12">
        <v>47</v>
      </c>
      <c r="C342" s="12">
        <v>47</v>
      </c>
      <c r="D342" s="12">
        <v>47</v>
      </c>
      <c r="F342" s="18"/>
      <c r="G342" s="21" t="s">
        <v>95</v>
      </c>
      <c r="H342" s="20">
        <v>0</v>
      </c>
      <c r="I342" s="20">
        <v>1.4</v>
      </c>
      <c r="J342" s="20">
        <v>0</v>
      </c>
      <c r="K342" s="20"/>
    </row>
    <row r="343" spans="1:11" s="12" customFormat="1" ht="12.75" customHeight="1">
      <c r="A343" s="12" t="str">
        <f t="shared" si="18"/>
        <v>q</v>
      </c>
      <c r="B343" s="12">
        <v>6</v>
      </c>
      <c r="C343" s="12">
        <v>10</v>
      </c>
      <c r="D343" s="12">
        <v>6</v>
      </c>
      <c r="F343" s="87"/>
      <c r="G343" s="62" t="s">
        <v>97</v>
      </c>
      <c r="H343" s="94">
        <v>3.2</v>
      </c>
      <c r="I343" s="94">
        <v>0</v>
      </c>
      <c r="J343" s="94">
        <v>0</v>
      </c>
      <c r="K343" s="20"/>
    </row>
    <row r="344" spans="1:11" s="12" customFormat="1" ht="15" customHeight="1">
      <c r="A344" s="12" t="str">
        <f t="shared" si="18"/>
        <v>q</v>
      </c>
      <c r="B344" s="12">
        <v>2</v>
      </c>
      <c r="C344" s="12">
        <v>10</v>
      </c>
      <c r="D344" s="12">
        <v>2</v>
      </c>
      <c r="F344" s="84">
        <v>10625</v>
      </c>
      <c r="G344" s="34" t="s">
        <v>38</v>
      </c>
      <c r="H344" s="44">
        <v>127.3</v>
      </c>
      <c r="I344" s="44">
        <v>149.4</v>
      </c>
      <c r="J344" s="44">
        <v>158.1</v>
      </c>
      <c r="K344" s="27"/>
    </row>
    <row r="345" spans="1:11" s="12" customFormat="1" ht="12.75" customHeight="1">
      <c r="A345" s="12" t="str">
        <f t="shared" ref="A345:A367" si="19">IF((H345+I345+J345)&gt;0,"q","c")</f>
        <v>q</v>
      </c>
      <c r="B345" s="12">
        <v>3</v>
      </c>
      <c r="C345" s="12">
        <v>10</v>
      </c>
      <c r="D345" s="12">
        <v>3</v>
      </c>
      <c r="F345" s="78"/>
      <c r="G345" s="16" t="s">
        <v>127</v>
      </c>
      <c r="H345" s="82">
        <v>8</v>
      </c>
      <c r="I345" s="82">
        <v>8</v>
      </c>
      <c r="J345" s="82">
        <v>8</v>
      </c>
      <c r="K345" s="17"/>
    </row>
    <row r="346" spans="1:11" s="12" customFormat="1" ht="12.75" customHeight="1">
      <c r="A346" s="12" t="str">
        <f t="shared" si="19"/>
        <v>q</v>
      </c>
      <c r="B346" s="12">
        <v>4</v>
      </c>
      <c r="C346" s="12">
        <v>10</v>
      </c>
      <c r="D346" s="12">
        <v>4</v>
      </c>
      <c r="F346" s="80"/>
      <c r="G346" s="19" t="s">
        <v>92</v>
      </c>
      <c r="H346" s="45">
        <v>125.2</v>
      </c>
      <c r="I346" s="45">
        <v>143.19999999999999</v>
      </c>
      <c r="J346" s="45">
        <v>155.9</v>
      </c>
      <c r="K346" s="20"/>
    </row>
    <row r="347" spans="1:11" s="12" customFormat="1" ht="12.75" customHeight="1">
      <c r="A347" s="12" t="str">
        <f t="shared" si="19"/>
        <v>q</v>
      </c>
      <c r="B347" s="12">
        <v>5</v>
      </c>
      <c r="C347" s="12">
        <v>10</v>
      </c>
      <c r="D347" s="12">
        <v>5</v>
      </c>
      <c r="F347" s="80"/>
      <c r="G347" s="21" t="s">
        <v>128</v>
      </c>
      <c r="H347" s="45">
        <v>83.9</v>
      </c>
      <c r="I347" s="45">
        <v>105.9</v>
      </c>
      <c r="J347" s="45">
        <v>112.5</v>
      </c>
      <c r="K347" s="20"/>
    </row>
    <row r="348" spans="1:11" s="12" customFormat="1" ht="12.75" hidden="1" customHeight="1">
      <c r="A348" s="12" t="str">
        <f t="shared" si="19"/>
        <v>q</v>
      </c>
      <c r="B348" s="12">
        <v>42</v>
      </c>
      <c r="C348" s="12">
        <v>42</v>
      </c>
      <c r="D348" s="12">
        <v>42</v>
      </c>
      <c r="F348" s="18"/>
      <c r="G348" s="21" t="s">
        <v>93</v>
      </c>
      <c r="H348" s="20">
        <v>41.2</v>
      </c>
      <c r="I348" s="20">
        <v>37.4</v>
      </c>
      <c r="J348" s="20">
        <v>43.4</v>
      </c>
      <c r="K348" s="20"/>
    </row>
    <row r="349" spans="1:11" s="12" customFormat="1" ht="12.75" customHeight="1">
      <c r="A349" s="12" t="str">
        <f t="shared" si="19"/>
        <v>q</v>
      </c>
      <c r="B349" s="12">
        <v>6</v>
      </c>
      <c r="C349" s="12">
        <v>10</v>
      </c>
      <c r="D349" s="12">
        <v>6</v>
      </c>
      <c r="F349" s="80"/>
      <c r="G349" s="19" t="s">
        <v>97</v>
      </c>
      <c r="H349" s="45">
        <v>2.1</v>
      </c>
      <c r="I349" s="45">
        <v>6.2</v>
      </c>
      <c r="J349" s="45">
        <v>2.2000000000000002</v>
      </c>
      <c r="K349" s="30"/>
    </row>
    <row r="350" spans="1:11" s="12" customFormat="1" ht="18" customHeight="1">
      <c r="A350" s="12" t="str">
        <f t="shared" si="19"/>
        <v>q</v>
      </c>
      <c r="B350" s="12">
        <v>2</v>
      </c>
      <c r="C350" s="12">
        <v>10</v>
      </c>
      <c r="D350" s="12">
        <v>2</v>
      </c>
      <c r="F350" s="84">
        <v>10626</v>
      </c>
      <c r="G350" s="34" t="s">
        <v>39</v>
      </c>
      <c r="H350" s="44">
        <v>118.1</v>
      </c>
      <c r="I350" s="44">
        <v>141.1</v>
      </c>
      <c r="J350" s="44">
        <v>154.9</v>
      </c>
      <c r="K350" s="27"/>
    </row>
    <row r="351" spans="1:11" s="12" customFormat="1" ht="12.75" customHeight="1">
      <c r="A351" s="12" t="str">
        <f t="shared" si="19"/>
        <v>q</v>
      </c>
      <c r="B351" s="12">
        <v>3</v>
      </c>
      <c r="C351" s="12">
        <v>10</v>
      </c>
      <c r="D351" s="12">
        <v>3</v>
      </c>
      <c r="F351" s="78"/>
      <c r="G351" s="16" t="s">
        <v>127</v>
      </c>
      <c r="H351" s="82">
        <v>8</v>
      </c>
      <c r="I351" s="82">
        <v>8</v>
      </c>
      <c r="J351" s="82">
        <v>8</v>
      </c>
      <c r="K351" s="17"/>
    </row>
    <row r="352" spans="1:11" s="12" customFormat="1" ht="12.75" customHeight="1">
      <c r="A352" s="12" t="str">
        <f t="shared" si="19"/>
        <v>q</v>
      </c>
      <c r="B352" s="12">
        <v>4</v>
      </c>
      <c r="C352" s="12">
        <v>10</v>
      </c>
      <c r="D352" s="12">
        <v>4</v>
      </c>
      <c r="F352" s="80"/>
      <c r="G352" s="19" t="s">
        <v>92</v>
      </c>
      <c r="H352" s="45">
        <v>114.5</v>
      </c>
      <c r="I352" s="45">
        <v>141.1</v>
      </c>
      <c r="J352" s="45">
        <v>154.9</v>
      </c>
      <c r="K352" s="20"/>
    </row>
    <row r="353" spans="1:11" s="12" customFormat="1" ht="12.75" customHeight="1">
      <c r="A353" s="12" t="str">
        <f t="shared" si="19"/>
        <v>q</v>
      </c>
      <c r="B353" s="12">
        <v>5</v>
      </c>
      <c r="C353" s="12">
        <v>10</v>
      </c>
      <c r="D353" s="12">
        <v>5</v>
      </c>
      <c r="F353" s="80"/>
      <c r="G353" s="21" t="s">
        <v>128</v>
      </c>
      <c r="H353" s="45">
        <v>84</v>
      </c>
      <c r="I353" s="45">
        <v>101.3</v>
      </c>
      <c r="J353" s="45">
        <v>112.5</v>
      </c>
      <c r="K353" s="20"/>
    </row>
    <row r="354" spans="1:11" s="12" customFormat="1" ht="12.75" hidden="1" customHeight="1">
      <c r="A354" s="12" t="str">
        <f t="shared" si="19"/>
        <v>q</v>
      </c>
      <c r="B354" s="12">
        <v>42</v>
      </c>
      <c r="C354" s="12">
        <v>42</v>
      </c>
      <c r="D354" s="12">
        <v>42</v>
      </c>
      <c r="F354" s="18"/>
      <c r="G354" s="21" t="s">
        <v>93</v>
      </c>
      <c r="H354" s="20">
        <v>30.5</v>
      </c>
      <c r="I354" s="20">
        <v>37.6</v>
      </c>
      <c r="J354" s="20">
        <v>42.4</v>
      </c>
      <c r="K354" s="20"/>
    </row>
    <row r="355" spans="1:11" s="12" customFormat="1" ht="12.75" hidden="1" customHeight="1">
      <c r="A355" s="12" t="str">
        <f t="shared" si="19"/>
        <v>q</v>
      </c>
      <c r="B355" s="12">
        <v>47</v>
      </c>
      <c r="C355" s="12">
        <v>47</v>
      </c>
      <c r="D355" s="12">
        <v>47</v>
      </c>
      <c r="F355" s="66"/>
      <c r="G355" s="69" t="s">
        <v>95</v>
      </c>
      <c r="H355" s="68">
        <v>0</v>
      </c>
      <c r="I355" s="68">
        <v>2.2000000000000002</v>
      </c>
      <c r="J355" s="68">
        <v>0</v>
      </c>
      <c r="K355" s="30"/>
    </row>
    <row r="356" spans="1:11" s="12" customFormat="1" ht="12.75" customHeight="1">
      <c r="A356" s="12" t="str">
        <f t="shared" si="19"/>
        <v>q</v>
      </c>
      <c r="B356" s="12">
        <v>6</v>
      </c>
      <c r="C356" s="12">
        <v>10</v>
      </c>
      <c r="D356" s="12">
        <v>6</v>
      </c>
      <c r="F356" s="87"/>
      <c r="G356" s="67" t="s">
        <v>97</v>
      </c>
      <c r="H356" s="94">
        <v>3.6</v>
      </c>
      <c r="I356" s="94">
        <v>0</v>
      </c>
      <c r="J356" s="94">
        <v>0</v>
      </c>
      <c r="K356" s="20"/>
    </row>
    <row r="357" spans="1:11" ht="19.5" customHeight="1">
      <c r="A357" s="12" t="str">
        <f t="shared" si="19"/>
        <v>q</v>
      </c>
      <c r="B357" s="12">
        <v>2</v>
      </c>
      <c r="C357" s="12">
        <v>9</v>
      </c>
      <c r="D357" s="12">
        <v>2</v>
      </c>
      <c r="E357" s="12"/>
      <c r="F357" s="60">
        <v>1063</v>
      </c>
      <c r="G357" s="34" t="s">
        <v>144</v>
      </c>
      <c r="H357" s="43">
        <v>4620.3</v>
      </c>
      <c r="I357" s="43">
        <v>6214</v>
      </c>
      <c r="J357" s="43">
        <v>6313</v>
      </c>
      <c r="K357" s="36"/>
    </row>
    <row r="358" spans="1:11" s="12" customFormat="1" ht="12.75" customHeight="1">
      <c r="A358" s="12" t="str">
        <f t="shared" si="19"/>
        <v>q</v>
      </c>
      <c r="B358" s="12">
        <v>4</v>
      </c>
      <c r="C358" s="12">
        <v>9</v>
      </c>
      <c r="D358" s="12">
        <v>4</v>
      </c>
      <c r="F358" s="80"/>
      <c r="G358" s="19" t="s">
        <v>92</v>
      </c>
      <c r="H358" s="45">
        <v>4600.3999999999996</v>
      </c>
      <c r="I358" s="45">
        <v>6130.4</v>
      </c>
      <c r="J358" s="45">
        <v>6301.6</v>
      </c>
      <c r="K358" s="20"/>
    </row>
    <row r="359" spans="1:11" s="12" customFormat="1" ht="12.75" hidden="1" customHeight="1">
      <c r="A359" s="12" t="str">
        <f t="shared" si="19"/>
        <v>q</v>
      </c>
      <c r="B359" s="12">
        <v>42</v>
      </c>
      <c r="C359" s="12">
        <v>42</v>
      </c>
      <c r="D359" s="12">
        <v>42</v>
      </c>
      <c r="F359" s="18"/>
      <c r="G359" s="21" t="s">
        <v>93</v>
      </c>
      <c r="H359" s="20">
        <v>26.4</v>
      </c>
      <c r="I359" s="20">
        <v>25.8</v>
      </c>
      <c r="J359" s="20">
        <v>35.4</v>
      </c>
      <c r="K359" s="20"/>
    </row>
    <row r="360" spans="1:11" s="12" customFormat="1" ht="12.75" hidden="1" customHeight="1">
      <c r="A360" s="12" t="str">
        <f t="shared" si="19"/>
        <v>q</v>
      </c>
      <c r="B360" s="12">
        <v>45</v>
      </c>
      <c r="C360" s="12">
        <v>45</v>
      </c>
      <c r="D360" s="12">
        <v>45</v>
      </c>
      <c r="F360" s="18"/>
      <c r="G360" s="21" t="s">
        <v>100</v>
      </c>
      <c r="H360" s="20">
        <v>1197.7</v>
      </c>
      <c r="I360" s="20">
        <v>1456.9</v>
      </c>
      <c r="J360" s="20">
        <v>1599.7</v>
      </c>
      <c r="K360" s="20"/>
    </row>
    <row r="361" spans="1:11" ht="12.75" hidden="1" customHeight="1">
      <c r="A361" s="12" t="str">
        <f t="shared" si="19"/>
        <v>q</v>
      </c>
      <c r="B361" s="12">
        <v>48</v>
      </c>
      <c r="C361" s="12">
        <v>48</v>
      </c>
      <c r="D361" s="12">
        <v>48</v>
      </c>
      <c r="E361" s="12"/>
      <c r="F361" s="22"/>
      <c r="G361" s="21" t="s">
        <v>96</v>
      </c>
      <c r="H361" s="20">
        <v>3376.3</v>
      </c>
      <c r="I361" s="20">
        <v>4647.8</v>
      </c>
      <c r="J361" s="20">
        <v>4666.6000000000004</v>
      </c>
      <c r="K361" s="20"/>
    </row>
    <row r="362" spans="1:11" s="12" customFormat="1" ht="12.75" customHeight="1">
      <c r="A362" s="12" t="str">
        <f t="shared" si="19"/>
        <v>q</v>
      </c>
      <c r="B362" s="12">
        <v>6</v>
      </c>
      <c r="C362" s="12">
        <v>9</v>
      </c>
      <c r="D362" s="12">
        <v>6</v>
      </c>
      <c r="F362" s="81"/>
      <c r="G362" s="53" t="s">
        <v>97</v>
      </c>
      <c r="H362" s="46">
        <v>19.899999999999999</v>
      </c>
      <c r="I362" s="46">
        <v>83.5</v>
      </c>
      <c r="J362" s="46">
        <v>11.4</v>
      </c>
      <c r="K362" s="30"/>
    </row>
    <row r="363" spans="1:11" ht="33" customHeight="1">
      <c r="A363" s="12" t="str">
        <f t="shared" si="19"/>
        <v>q</v>
      </c>
      <c r="B363" s="12">
        <v>2</v>
      </c>
      <c r="C363" s="12">
        <v>10</v>
      </c>
      <c r="D363" s="32">
        <v>2</v>
      </c>
      <c r="E363" s="32"/>
      <c r="F363" s="60">
        <v>10631</v>
      </c>
      <c r="G363" s="40" t="s">
        <v>46</v>
      </c>
      <c r="H363" s="43">
        <v>3176.1</v>
      </c>
      <c r="I363" s="43">
        <v>4004.5</v>
      </c>
      <c r="J363" s="43">
        <v>3025</v>
      </c>
      <c r="K363" s="36"/>
    </row>
    <row r="364" spans="1:11" s="12" customFormat="1" ht="12.75" customHeight="1">
      <c r="A364" s="12" t="str">
        <f t="shared" si="19"/>
        <v>q</v>
      </c>
      <c r="B364" s="12">
        <v>4</v>
      </c>
      <c r="C364" s="12">
        <v>10</v>
      </c>
      <c r="D364" s="12">
        <v>4</v>
      </c>
      <c r="F364" s="89"/>
      <c r="G364" s="110" t="s">
        <v>92</v>
      </c>
      <c r="H364" s="43">
        <v>3176.1</v>
      </c>
      <c r="I364" s="43">
        <v>4004.5</v>
      </c>
      <c r="J364" s="43">
        <v>3025</v>
      </c>
      <c r="K364" s="36"/>
    </row>
    <row r="365" spans="1:11" ht="12.75" hidden="1" customHeight="1">
      <c r="A365" s="12" t="str">
        <f t="shared" si="19"/>
        <v>q</v>
      </c>
      <c r="B365" s="12">
        <v>48</v>
      </c>
      <c r="C365" s="12">
        <v>48</v>
      </c>
      <c r="D365" s="12">
        <v>48</v>
      </c>
      <c r="E365" s="12"/>
      <c r="F365" s="50"/>
      <c r="G365" s="55" t="s">
        <v>96</v>
      </c>
      <c r="H365" s="24">
        <v>3176.1</v>
      </c>
      <c r="I365" s="24">
        <v>4004.5</v>
      </c>
      <c r="J365" s="24">
        <v>3025</v>
      </c>
      <c r="K365" s="24"/>
    </row>
    <row r="366" spans="1:11" s="12" customFormat="1" ht="34.5" customHeight="1">
      <c r="A366" s="12" t="str">
        <f t="shared" si="19"/>
        <v>q</v>
      </c>
      <c r="B366" s="12">
        <v>2</v>
      </c>
      <c r="C366" s="12">
        <v>10</v>
      </c>
      <c r="D366" s="32">
        <v>2</v>
      </c>
      <c r="E366" s="32"/>
      <c r="F366" s="60">
        <v>10632</v>
      </c>
      <c r="G366" s="40" t="s">
        <v>228</v>
      </c>
      <c r="H366" s="43">
        <v>165</v>
      </c>
      <c r="I366" s="43">
        <v>206.5</v>
      </c>
      <c r="J366" s="43">
        <v>0</v>
      </c>
      <c r="K366" s="36"/>
    </row>
    <row r="367" spans="1:11" s="12" customFormat="1" ht="12.75" customHeight="1">
      <c r="A367" s="12" t="str">
        <f t="shared" si="19"/>
        <v>q</v>
      </c>
      <c r="B367" s="12">
        <v>4</v>
      </c>
      <c r="C367" s="12">
        <v>10</v>
      </c>
      <c r="D367" s="12">
        <v>4</v>
      </c>
      <c r="F367" s="80"/>
      <c r="G367" s="19" t="s">
        <v>92</v>
      </c>
      <c r="H367" s="45">
        <v>165</v>
      </c>
      <c r="I367" s="45">
        <v>206.5</v>
      </c>
      <c r="J367" s="45">
        <v>0</v>
      </c>
      <c r="K367" s="20"/>
    </row>
    <row r="368" spans="1:11" ht="12.75" hidden="1" customHeight="1">
      <c r="A368" s="12" t="str">
        <f t="shared" ref="A368:A376" si="20">IF((H368+I368+J368)&gt;0,"q","c")</f>
        <v>q</v>
      </c>
      <c r="B368" s="12">
        <v>48</v>
      </c>
      <c r="C368" s="12">
        <v>48</v>
      </c>
      <c r="D368" s="12">
        <v>48</v>
      </c>
      <c r="E368" s="12"/>
      <c r="F368" s="22"/>
      <c r="G368" s="21" t="s">
        <v>96</v>
      </c>
      <c r="H368" s="20">
        <v>165</v>
      </c>
      <c r="I368" s="20">
        <v>206.5</v>
      </c>
      <c r="J368" s="20">
        <v>0</v>
      </c>
      <c r="K368" s="20"/>
    </row>
    <row r="369" spans="1:11" ht="32.25" customHeight="1">
      <c r="A369" s="12" t="str">
        <f t="shared" si="20"/>
        <v>q</v>
      </c>
      <c r="B369" s="12">
        <v>2</v>
      </c>
      <c r="C369" s="12">
        <v>10</v>
      </c>
      <c r="D369" s="32">
        <v>2</v>
      </c>
      <c r="E369" s="32"/>
      <c r="F369" s="60">
        <v>10633</v>
      </c>
      <c r="G369" s="74" t="s">
        <v>234</v>
      </c>
      <c r="H369" s="43">
        <v>0</v>
      </c>
      <c r="I369" s="43">
        <v>0</v>
      </c>
      <c r="J369" s="43">
        <v>535.20000000000005</v>
      </c>
      <c r="K369" s="36"/>
    </row>
    <row r="370" spans="1:11" s="12" customFormat="1" ht="12.75" customHeight="1">
      <c r="A370" s="12" t="str">
        <f t="shared" si="20"/>
        <v>q</v>
      </c>
      <c r="B370" s="12">
        <v>4</v>
      </c>
      <c r="C370" s="12">
        <v>10</v>
      </c>
      <c r="D370" s="12">
        <v>4</v>
      </c>
      <c r="F370" s="80"/>
      <c r="G370" s="19" t="s">
        <v>92</v>
      </c>
      <c r="H370" s="45">
        <v>0</v>
      </c>
      <c r="I370" s="45">
        <v>0</v>
      </c>
      <c r="J370" s="45">
        <v>535.20000000000005</v>
      </c>
      <c r="K370" s="20"/>
    </row>
    <row r="371" spans="1:11" ht="12.75" hidden="1" customHeight="1">
      <c r="A371" s="12" t="str">
        <f t="shared" si="20"/>
        <v>q</v>
      </c>
      <c r="B371" s="12">
        <v>48</v>
      </c>
      <c r="C371" s="12">
        <v>48</v>
      </c>
      <c r="D371" s="12">
        <v>48</v>
      </c>
      <c r="E371" s="12"/>
      <c r="F371" s="22"/>
      <c r="G371" s="21" t="s">
        <v>96</v>
      </c>
      <c r="H371" s="20">
        <v>0</v>
      </c>
      <c r="I371" s="20">
        <v>0</v>
      </c>
      <c r="J371" s="20">
        <v>535.20000000000005</v>
      </c>
      <c r="K371" s="20"/>
    </row>
    <row r="372" spans="1:11" ht="20.25" customHeight="1">
      <c r="A372" s="12" t="str">
        <f t="shared" si="20"/>
        <v>q</v>
      </c>
      <c r="B372" s="12">
        <v>2</v>
      </c>
      <c r="C372" s="12">
        <v>10</v>
      </c>
      <c r="D372" s="32">
        <v>2</v>
      </c>
      <c r="E372" s="32"/>
      <c r="F372" s="60">
        <v>10635</v>
      </c>
      <c r="G372" s="40" t="s">
        <v>6</v>
      </c>
      <c r="H372" s="43">
        <v>6.4</v>
      </c>
      <c r="I372" s="43">
        <v>83.1</v>
      </c>
      <c r="J372" s="43">
        <v>143.6</v>
      </c>
      <c r="K372" s="36"/>
    </row>
    <row r="373" spans="1:11" s="12" customFormat="1" ht="12.75" customHeight="1">
      <c r="A373" s="12" t="str">
        <f t="shared" si="20"/>
        <v>q</v>
      </c>
      <c r="B373" s="12">
        <v>4</v>
      </c>
      <c r="C373" s="12">
        <v>10</v>
      </c>
      <c r="D373" s="12">
        <v>4</v>
      </c>
      <c r="F373" s="80"/>
      <c r="G373" s="19" t="s">
        <v>92</v>
      </c>
      <c r="H373" s="45">
        <v>6.4</v>
      </c>
      <c r="I373" s="45">
        <v>83.1</v>
      </c>
      <c r="J373" s="45">
        <v>143.6</v>
      </c>
      <c r="K373" s="20"/>
    </row>
    <row r="374" spans="1:11" ht="12.75" hidden="1" customHeight="1">
      <c r="A374" s="12" t="str">
        <f t="shared" si="20"/>
        <v>q</v>
      </c>
      <c r="B374" s="12">
        <v>48</v>
      </c>
      <c r="C374" s="12">
        <v>48</v>
      </c>
      <c r="D374" s="12">
        <v>48</v>
      </c>
      <c r="E374" s="12"/>
      <c r="F374" s="22"/>
      <c r="G374" s="21" t="s">
        <v>96</v>
      </c>
      <c r="H374" s="20">
        <v>6.4</v>
      </c>
      <c r="I374" s="20">
        <v>83.1</v>
      </c>
      <c r="J374" s="20">
        <v>143.6</v>
      </c>
      <c r="K374" s="20"/>
    </row>
    <row r="375" spans="1:11" s="12" customFormat="1" ht="18.75" customHeight="1">
      <c r="A375" s="12" t="str">
        <f t="shared" si="20"/>
        <v>q</v>
      </c>
      <c r="B375" s="12">
        <v>2</v>
      </c>
      <c r="C375" s="12">
        <v>10</v>
      </c>
      <c r="D375" s="32">
        <v>2</v>
      </c>
      <c r="E375" s="32"/>
      <c r="F375" s="60">
        <v>10637</v>
      </c>
      <c r="G375" s="40" t="s">
        <v>269</v>
      </c>
      <c r="H375" s="43">
        <v>0</v>
      </c>
      <c r="I375" s="43">
        <v>0</v>
      </c>
      <c r="J375" s="43">
        <v>82.8</v>
      </c>
      <c r="K375" s="36"/>
    </row>
    <row r="376" spans="1:11" s="12" customFormat="1" ht="12.75" customHeight="1">
      <c r="A376" s="12" t="str">
        <f t="shared" si="20"/>
        <v>q</v>
      </c>
      <c r="B376" s="12">
        <v>4</v>
      </c>
      <c r="C376" s="12">
        <v>10</v>
      </c>
      <c r="D376" s="12">
        <v>4</v>
      </c>
      <c r="F376" s="80"/>
      <c r="G376" s="19" t="s">
        <v>92</v>
      </c>
      <c r="H376" s="45">
        <v>0</v>
      </c>
      <c r="I376" s="45">
        <v>0</v>
      </c>
      <c r="J376" s="45">
        <v>82.8</v>
      </c>
      <c r="K376" s="20"/>
    </row>
    <row r="377" spans="1:11" ht="12.75" hidden="1" customHeight="1">
      <c r="A377" s="12" t="str">
        <f t="shared" ref="A377:A399" si="21">IF((H377+I377+J377)&gt;0,"q","c")</f>
        <v>q</v>
      </c>
      <c r="B377" s="12">
        <v>48</v>
      </c>
      <c r="C377" s="12">
        <v>48</v>
      </c>
      <c r="D377" s="12">
        <v>48</v>
      </c>
      <c r="E377" s="12"/>
      <c r="F377" s="22"/>
      <c r="G377" s="21" t="s">
        <v>96</v>
      </c>
      <c r="H377" s="20">
        <v>0</v>
      </c>
      <c r="I377" s="20">
        <v>0</v>
      </c>
      <c r="J377" s="20">
        <v>82.8</v>
      </c>
      <c r="K377" s="20"/>
    </row>
    <row r="378" spans="1:11" s="12" customFormat="1" ht="19.5" customHeight="1">
      <c r="A378" s="12" t="str">
        <f t="shared" si="21"/>
        <v>q</v>
      </c>
      <c r="B378" s="12">
        <v>2</v>
      </c>
      <c r="C378" s="12">
        <v>10</v>
      </c>
      <c r="D378" s="32">
        <v>2</v>
      </c>
      <c r="E378" s="32"/>
      <c r="F378" s="60">
        <v>10638</v>
      </c>
      <c r="G378" s="40" t="s">
        <v>244</v>
      </c>
      <c r="H378" s="43">
        <v>28.9</v>
      </c>
      <c r="I378" s="43">
        <v>34.1</v>
      </c>
      <c r="J378" s="43">
        <v>35</v>
      </c>
      <c r="K378" s="36"/>
    </row>
    <row r="379" spans="1:11" s="12" customFormat="1" ht="12.75" customHeight="1">
      <c r="A379" s="12" t="str">
        <f t="shared" si="21"/>
        <v>q</v>
      </c>
      <c r="B379" s="12">
        <v>4</v>
      </c>
      <c r="C379" s="12">
        <v>10</v>
      </c>
      <c r="D379" s="12">
        <v>4</v>
      </c>
      <c r="F379" s="80"/>
      <c r="G379" s="19" t="s">
        <v>92</v>
      </c>
      <c r="H379" s="45">
        <v>28.9</v>
      </c>
      <c r="I379" s="45">
        <v>34.1</v>
      </c>
      <c r="J379" s="45">
        <v>35</v>
      </c>
      <c r="K379" s="20"/>
    </row>
    <row r="380" spans="1:11" ht="12.75" hidden="1" customHeight="1">
      <c r="A380" s="12" t="str">
        <f t="shared" si="21"/>
        <v>q</v>
      </c>
      <c r="B380" s="12">
        <v>48</v>
      </c>
      <c r="C380" s="12">
        <v>48</v>
      </c>
      <c r="D380" s="12">
        <v>48</v>
      </c>
      <c r="E380" s="12"/>
      <c r="F380" s="22"/>
      <c r="G380" s="21" t="s">
        <v>96</v>
      </c>
      <c r="H380" s="20">
        <v>28.9</v>
      </c>
      <c r="I380" s="20">
        <v>34.1</v>
      </c>
      <c r="J380" s="20">
        <v>35</v>
      </c>
      <c r="K380" s="20"/>
    </row>
    <row r="381" spans="1:11">
      <c r="A381" s="12" t="str">
        <f t="shared" ref="A381:A389" si="22">IF((H381+I381+J381)&gt;0,"q","c")</f>
        <v>q</v>
      </c>
      <c r="B381" s="12">
        <v>2</v>
      </c>
      <c r="C381" s="12">
        <v>10</v>
      </c>
      <c r="D381" s="32">
        <v>2</v>
      </c>
      <c r="E381" s="32"/>
      <c r="F381" s="60">
        <v>10639</v>
      </c>
      <c r="G381" s="284" t="s">
        <v>245</v>
      </c>
      <c r="H381" s="47">
        <v>0</v>
      </c>
      <c r="I381" s="43">
        <v>249.1</v>
      </c>
      <c r="J381" s="43">
        <v>665</v>
      </c>
      <c r="K381" s="36"/>
    </row>
    <row r="382" spans="1:11" s="12" customFormat="1" ht="12.75" customHeight="1">
      <c r="A382" s="12" t="str">
        <f t="shared" si="22"/>
        <v>q</v>
      </c>
      <c r="B382" s="12">
        <v>4</v>
      </c>
      <c r="C382" s="12">
        <v>10</v>
      </c>
      <c r="D382" s="12">
        <v>4</v>
      </c>
      <c r="F382" s="81"/>
      <c r="G382" s="53" t="s">
        <v>92</v>
      </c>
      <c r="H382" s="46">
        <v>0</v>
      </c>
      <c r="I382" s="46">
        <v>249.1</v>
      </c>
      <c r="J382" s="46">
        <v>665</v>
      </c>
      <c r="K382" s="20"/>
    </row>
    <row r="383" spans="1:11" ht="12.75" hidden="1" customHeight="1">
      <c r="A383" s="12" t="str">
        <f t="shared" si="22"/>
        <v>q</v>
      </c>
      <c r="B383" s="12">
        <v>48</v>
      </c>
      <c r="C383" s="12">
        <v>48</v>
      </c>
      <c r="D383" s="12">
        <v>48</v>
      </c>
      <c r="E383" s="12"/>
      <c r="F383" s="22"/>
      <c r="G383" s="21" t="s">
        <v>96</v>
      </c>
      <c r="H383" s="20">
        <v>0</v>
      </c>
      <c r="I383" s="20">
        <v>249.1</v>
      </c>
      <c r="J383" s="20">
        <v>665</v>
      </c>
      <c r="K383" s="20"/>
    </row>
    <row r="384" spans="1:11" s="12" customFormat="1" ht="18" customHeight="1">
      <c r="A384" s="12" t="str">
        <f>IF((H384+I384+J384)&gt;0,"q","c")</f>
        <v>q</v>
      </c>
      <c r="B384" s="12">
        <v>2</v>
      </c>
      <c r="C384" s="12">
        <v>10</v>
      </c>
      <c r="D384" s="32">
        <v>2</v>
      </c>
      <c r="E384" s="32"/>
      <c r="F384" s="60">
        <v>106310</v>
      </c>
      <c r="G384" s="40" t="s">
        <v>132</v>
      </c>
      <c r="H384" s="43">
        <v>0</v>
      </c>
      <c r="I384" s="43">
        <v>70.400000000000006</v>
      </c>
      <c r="J384" s="43">
        <v>180</v>
      </c>
      <c r="K384" s="36"/>
    </row>
    <row r="385" spans="1:11" s="12" customFormat="1" ht="12.75" customHeight="1">
      <c r="A385" s="12" t="str">
        <f>IF((H385+I385+J385)&gt;0,"q","c")</f>
        <v>q</v>
      </c>
      <c r="B385" s="12">
        <v>4</v>
      </c>
      <c r="C385" s="12">
        <v>10</v>
      </c>
      <c r="D385" s="12">
        <v>4</v>
      </c>
      <c r="F385" s="80"/>
      <c r="G385" s="19" t="s">
        <v>92</v>
      </c>
      <c r="H385" s="45">
        <v>0</v>
      </c>
      <c r="I385" s="45">
        <v>70.400000000000006</v>
      </c>
      <c r="J385" s="45">
        <v>180</v>
      </c>
      <c r="K385" s="20"/>
    </row>
    <row r="386" spans="1:11" ht="12.75" hidden="1" customHeight="1">
      <c r="A386" s="12" t="str">
        <f>IF((H386+I386+J386)&gt;0,"q","c")</f>
        <v>q</v>
      </c>
      <c r="B386" s="12">
        <v>48</v>
      </c>
      <c r="C386" s="12">
        <v>48</v>
      </c>
      <c r="D386" s="12">
        <v>48</v>
      </c>
      <c r="E386" s="12"/>
      <c r="F386" s="22"/>
      <c r="G386" s="21" t="s">
        <v>96</v>
      </c>
      <c r="H386" s="20">
        <v>0</v>
      </c>
      <c r="I386" s="20">
        <v>70.400000000000006</v>
      </c>
      <c r="J386" s="20">
        <v>180</v>
      </c>
      <c r="K386" s="20"/>
    </row>
    <row r="387" spans="1:11" ht="17.25" customHeight="1">
      <c r="A387" s="12" t="str">
        <f t="shared" si="22"/>
        <v>q</v>
      </c>
      <c r="B387" s="12">
        <v>2</v>
      </c>
      <c r="C387" s="12">
        <v>10</v>
      </c>
      <c r="D387" s="32">
        <v>2</v>
      </c>
      <c r="E387" s="32"/>
      <c r="F387" s="60">
        <v>106312</v>
      </c>
      <c r="G387" s="40" t="s">
        <v>246</v>
      </c>
      <c r="H387" s="43">
        <v>26.4</v>
      </c>
      <c r="I387" s="43">
        <v>25.8</v>
      </c>
      <c r="J387" s="43">
        <v>35.4</v>
      </c>
      <c r="K387" s="36"/>
    </row>
    <row r="388" spans="1:11" s="12" customFormat="1" ht="12.75" customHeight="1">
      <c r="A388" s="12" t="str">
        <f t="shared" si="22"/>
        <v>q</v>
      </c>
      <c r="B388" s="12">
        <v>4</v>
      </c>
      <c r="C388" s="12">
        <v>10</v>
      </c>
      <c r="D388" s="12">
        <v>4</v>
      </c>
      <c r="F388" s="80"/>
      <c r="G388" s="19" t="s">
        <v>92</v>
      </c>
      <c r="H388" s="45">
        <v>26.4</v>
      </c>
      <c r="I388" s="45">
        <v>25.8</v>
      </c>
      <c r="J388" s="45">
        <v>35.4</v>
      </c>
      <c r="K388" s="20"/>
    </row>
    <row r="389" spans="1:11" s="12" customFormat="1" ht="12.75" hidden="1" customHeight="1">
      <c r="A389" s="12" t="str">
        <f t="shared" si="22"/>
        <v>q</v>
      </c>
      <c r="B389" s="12">
        <v>42</v>
      </c>
      <c r="C389" s="12">
        <v>42</v>
      </c>
      <c r="D389" s="12">
        <v>42</v>
      </c>
      <c r="F389" s="18"/>
      <c r="G389" s="21" t="s">
        <v>93</v>
      </c>
      <c r="H389" s="20">
        <v>26.4</v>
      </c>
      <c r="I389" s="20">
        <v>25.8</v>
      </c>
      <c r="J389" s="20">
        <v>35.4</v>
      </c>
      <c r="K389" s="20"/>
    </row>
    <row r="390" spans="1:11" ht="23.25" customHeight="1">
      <c r="A390" s="12" t="str">
        <f t="shared" si="21"/>
        <v>q</v>
      </c>
      <c r="B390" s="12">
        <v>2</v>
      </c>
      <c r="C390" s="12">
        <v>10</v>
      </c>
      <c r="D390" s="12">
        <v>2</v>
      </c>
      <c r="E390" s="12"/>
      <c r="F390" s="60">
        <v>106313</v>
      </c>
      <c r="G390" s="34" t="s">
        <v>146</v>
      </c>
      <c r="H390" s="43">
        <v>75.7</v>
      </c>
      <c r="I390" s="43">
        <v>123.3</v>
      </c>
      <c r="J390" s="43">
        <v>160.6</v>
      </c>
      <c r="K390" s="36"/>
    </row>
    <row r="391" spans="1:11" s="12" customFormat="1" ht="12.75" customHeight="1">
      <c r="A391" s="12" t="str">
        <f t="shared" si="21"/>
        <v>q</v>
      </c>
      <c r="B391" s="12">
        <v>4</v>
      </c>
      <c r="C391" s="12">
        <v>10</v>
      </c>
      <c r="D391" s="12">
        <v>4</v>
      </c>
      <c r="F391" s="80"/>
      <c r="G391" s="19" t="s">
        <v>92</v>
      </c>
      <c r="H391" s="45">
        <v>72.8</v>
      </c>
      <c r="I391" s="45">
        <v>123.3</v>
      </c>
      <c r="J391" s="45">
        <v>160.6</v>
      </c>
      <c r="K391" s="20"/>
    </row>
    <row r="392" spans="1:11" s="12" customFormat="1" ht="12.75" hidden="1" customHeight="1">
      <c r="A392" s="12" t="str">
        <f t="shared" si="21"/>
        <v>q</v>
      </c>
      <c r="B392" s="12">
        <v>45</v>
      </c>
      <c r="C392" s="12">
        <v>45</v>
      </c>
      <c r="D392" s="12">
        <v>45</v>
      </c>
      <c r="F392" s="18"/>
      <c r="G392" s="21" t="s">
        <v>100</v>
      </c>
      <c r="H392" s="20">
        <v>72.8</v>
      </c>
      <c r="I392" s="20">
        <v>123.3</v>
      </c>
      <c r="J392" s="20">
        <v>160.6</v>
      </c>
      <c r="K392" s="20"/>
    </row>
    <row r="393" spans="1:11" s="12" customFormat="1" ht="12.75" customHeight="1">
      <c r="A393" s="12" t="str">
        <f t="shared" si="21"/>
        <v>q</v>
      </c>
      <c r="B393" s="12">
        <v>6</v>
      </c>
      <c r="C393" s="12">
        <v>10</v>
      </c>
      <c r="D393" s="12">
        <v>6</v>
      </c>
      <c r="F393" s="80"/>
      <c r="G393" s="19" t="s">
        <v>97</v>
      </c>
      <c r="H393" s="45">
        <v>2.9</v>
      </c>
      <c r="I393" s="45">
        <v>0</v>
      </c>
      <c r="J393" s="45">
        <v>0</v>
      </c>
      <c r="K393" s="20"/>
    </row>
    <row r="394" spans="1:11" ht="18" customHeight="1">
      <c r="A394" s="12" t="str">
        <f t="shared" si="21"/>
        <v>q</v>
      </c>
      <c r="B394" s="12">
        <v>2</v>
      </c>
      <c r="C394" s="12">
        <v>10</v>
      </c>
      <c r="D394" s="12">
        <v>2</v>
      </c>
      <c r="E394" s="12"/>
      <c r="F394" s="60">
        <v>1063131</v>
      </c>
      <c r="G394" s="34" t="s">
        <v>145</v>
      </c>
      <c r="H394" s="43">
        <v>7</v>
      </c>
      <c r="I394" s="43">
        <v>26.4</v>
      </c>
      <c r="J394" s="43">
        <v>35</v>
      </c>
      <c r="K394" s="36"/>
    </row>
    <row r="395" spans="1:11" s="12" customFormat="1" ht="12.75" customHeight="1">
      <c r="A395" s="12" t="str">
        <f t="shared" si="21"/>
        <v>q</v>
      </c>
      <c r="B395" s="12">
        <v>4</v>
      </c>
      <c r="C395" s="12">
        <v>10</v>
      </c>
      <c r="D395" s="12">
        <v>4</v>
      </c>
      <c r="F395" s="80"/>
      <c r="G395" s="19" t="s">
        <v>92</v>
      </c>
      <c r="H395" s="45">
        <v>7</v>
      </c>
      <c r="I395" s="45">
        <v>26.4</v>
      </c>
      <c r="J395" s="45">
        <v>35</v>
      </c>
      <c r="K395" s="20"/>
    </row>
    <row r="396" spans="1:11" s="12" customFormat="1" ht="12.75" hidden="1" customHeight="1">
      <c r="A396" s="12" t="str">
        <f t="shared" si="21"/>
        <v>q</v>
      </c>
      <c r="B396" s="12">
        <v>45</v>
      </c>
      <c r="C396" s="12">
        <v>45</v>
      </c>
      <c r="D396" s="12">
        <v>45</v>
      </c>
      <c r="F396" s="18"/>
      <c r="G396" s="21" t="s">
        <v>100</v>
      </c>
      <c r="H396" s="20">
        <v>7</v>
      </c>
      <c r="I396" s="20">
        <v>26.4</v>
      </c>
      <c r="J396" s="20">
        <v>35</v>
      </c>
      <c r="K396" s="20"/>
    </row>
    <row r="397" spans="1:11" ht="30">
      <c r="A397" s="12" t="str">
        <f t="shared" si="21"/>
        <v>q</v>
      </c>
      <c r="B397" s="12">
        <v>2</v>
      </c>
      <c r="C397" s="12">
        <v>10</v>
      </c>
      <c r="D397" s="12">
        <v>2</v>
      </c>
      <c r="E397" s="12"/>
      <c r="F397" s="60">
        <v>1063132</v>
      </c>
      <c r="G397" s="285" t="s">
        <v>247</v>
      </c>
      <c r="H397" s="43">
        <v>68.7</v>
      </c>
      <c r="I397" s="43">
        <v>96.9</v>
      </c>
      <c r="J397" s="43">
        <v>125.6</v>
      </c>
      <c r="K397" s="36"/>
    </row>
    <row r="398" spans="1:11" s="12" customFormat="1" ht="12.75" customHeight="1">
      <c r="A398" s="12" t="str">
        <f t="shared" si="21"/>
        <v>q</v>
      </c>
      <c r="B398" s="12">
        <v>4</v>
      </c>
      <c r="C398" s="12">
        <v>10</v>
      </c>
      <c r="D398" s="12">
        <v>4</v>
      </c>
      <c r="F398" s="80"/>
      <c r="G398" s="19" t="s">
        <v>92</v>
      </c>
      <c r="H398" s="45">
        <v>65.8</v>
      </c>
      <c r="I398" s="45">
        <v>96.9</v>
      </c>
      <c r="J398" s="45">
        <v>125.6</v>
      </c>
      <c r="K398" s="20"/>
    </row>
    <row r="399" spans="1:11" s="12" customFormat="1" ht="12.75" hidden="1" customHeight="1">
      <c r="A399" s="12" t="str">
        <f t="shared" si="21"/>
        <v>q</v>
      </c>
      <c r="B399" s="12">
        <v>45</v>
      </c>
      <c r="C399" s="12">
        <v>45</v>
      </c>
      <c r="D399" s="12">
        <v>45</v>
      </c>
      <c r="F399" s="18"/>
      <c r="G399" s="21" t="s">
        <v>100</v>
      </c>
      <c r="H399" s="20">
        <v>65.8</v>
      </c>
      <c r="I399" s="20">
        <v>96.9</v>
      </c>
      <c r="J399" s="20">
        <v>125.6</v>
      </c>
      <c r="K399" s="20"/>
    </row>
    <row r="400" spans="1:11" s="12" customFormat="1" ht="12.75" customHeight="1">
      <c r="A400" s="12" t="str">
        <f t="shared" ref="A400:A416" si="23">IF((H400+I400+J400)&gt;0,"q","c")</f>
        <v>q</v>
      </c>
      <c r="B400" s="12">
        <v>6</v>
      </c>
      <c r="C400" s="12">
        <v>10</v>
      </c>
      <c r="D400" s="12">
        <v>6</v>
      </c>
      <c r="F400" s="80"/>
      <c r="G400" s="19" t="s">
        <v>97</v>
      </c>
      <c r="H400" s="45">
        <v>2.9</v>
      </c>
      <c r="I400" s="45">
        <v>0</v>
      </c>
      <c r="J400" s="45">
        <v>0</v>
      </c>
      <c r="K400" s="20"/>
    </row>
    <row r="401" spans="1:11" ht="17.25" customHeight="1">
      <c r="A401" s="12" t="str">
        <f t="shared" si="23"/>
        <v>q</v>
      </c>
      <c r="B401" s="12">
        <v>2</v>
      </c>
      <c r="C401" s="12">
        <v>10</v>
      </c>
      <c r="D401" s="12">
        <v>2</v>
      </c>
      <c r="E401" s="12"/>
      <c r="F401" s="60">
        <v>106314</v>
      </c>
      <c r="G401" s="34" t="s">
        <v>258</v>
      </c>
      <c r="H401" s="43">
        <v>494.4</v>
      </c>
      <c r="I401" s="43">
        <v>776.4</v>
      </c>
      <c r="J401" s="43">
        <v>759.9</v>
      </c>
      <c r="K401" s="36"/>
    </row>
    <row r="402" spans="1:11" s="12" customFormat="1" ht="12.75" customHeight="1">
      <c r="A402" s="12" t="str">
        <f t="shared" si="23"/>
        <v>q</v>
      </c>
      <c r="B402" s="12">
        <v>4</v>
      </c>
      <c r="C402" s="12">
        <v>10</v>
      </c>
      <c r="D402" s="12">
        <v>4</v>
      </c>
      <c r="F402" s="80"/>
      <c r="G402" s="19" t="s">
        <v>92</v>
      </c>
      <c r="H402" s="45">
        <v>477.4</v>
      </c>
      <c r="I402" s="45">
        <v>692.9</v>
      </c>
      <c r="J402" s="45">
        <v>751.9</v>
      </c>
      <c r="K402" s="20"/>
    </row>
    <row r="403" spans="1:11" s="12" customFormat="1" ht="12.75" hidden="1" customHeight="1">
      <c r="A403" s="12" t="str">
        <f t="shared" si="23"/>
        <v>q</v>
      </c>
      <c r="B403" s="12">
        <v>45</v>
      </c>
      <c r="C403" s="12">
        <v>45</v>
      </c>
      <c r="D403" s="12">
        <v>45</v>
      </c>
      <c r="F403" s="18"/>
      <c r="G403" s="21" t="s">
        <v>100</v>
      </c>
      <c r="H403" s="20">
        <v>477.4</v>
      </c>
      <c r="I403" s="20">
        <v>692.9</v>
      </c>
      <c r="J403" s="20">
        <v>751.9</v>
      </c>
      <c r="K403" s="20"/>
    </row>
    <row r="404" spans="1:11" s="12" customFormat="1" ht="12.75" customHeight="1">
      <c r="A404" s="12" t="str">
        <f t="shared" si="23"/>
        <v>q</v>
      </c>
      <c r="B404" s="12">
        <v>6</v>
      </c>
      <c r="C404" s="12">
        <v>10</v>
      </c>
      <c r="D404" s="12">
        <v>6</v>
      </c>
      <c r="F404" s="80"/>
      <c r="G404" s="19" t="s">
        <v>97</v>
      </c>
      <c r="H404" s="45">
        <v>17</v>
      </c>
      <c r="I404" s="45">
        <v>83.5</v>
      </c>
      <c r="J404" s="45">
        <v>8</v>
      </c>
      <c r="K404" s="30"/>
    </row>
    <row r="405" spans="1:11" ht="18.75" customHeight="1">
      <c r="A405" s="12" t="str">
        <f t="shared" si="23"/>
        <v>q</v>
      </c>
      <c r="B405" s="12">
        <v>2</v>
      </c>
      <c r="C405" s="12">
        <v>10</v>
      </c>
      <c r="D405" s="12">
        <v>2</v>
      </c>
      <c r="E405" s="12"/>
      <c r="F405" s="60">
        <v>106315</v>
      </c>
      <c r="G405" s="75" t="s">
        <v>147</v>
      </c>
      <c r="H405" s="43">
        <v>647.5</v>
      </c>
      <c r="I405" s="43">
        <v>640.79999999999995</v>
      </c>
      <c r="J405" s="43">
        <v>690.6</v>
      </c>
      <c r="K405" s="36"/>
    </row>
    <row r="406" spans="1:11" s="12" customFormat="1" ht="12.75" customHeight="1">
      <c r="A406" s="12" t="str">
        <f t="shared" si="23"/>
        <v>q</v>
      </c>
      <c r="B406" s="12">
        <v>4</v>
      </c>
      <c r="C406" s="12">
        <v>10</v>
      </c>
      <c r="D406" s="12">
        <v>4</v>
      </c>
      <c r="F406" s="80"/>
      <c r="G406" s="19" t="s">
        <v>92</v>
      </c>
      <c r="H406" s="45">
        <v>647.5</v>
      </c>
      <c r="I406" s="45">
        <v>640.79999999999995</v>
      </c>
      <c r="J406" s="45">
        <v>687.2</v>
      </c>
      <c r="K406" s="20"/>
    </row>
    <row r="407" spans="1:11" s="12" customFormat="1" ht="12.75" hidden="1" customHeight="1">
      <c r="A407" s="12" t="str">
        <f t="shared" si="23"/>
        <v>q</v>
      </c>
      <c r="B407" s="12">
        <v>45</v>
      </c>
      <c r="C407" s="12">
        <v>45</v>
      </c>
      <c r="D407" s="12">
        <v>45</v>
      </c>
      <c r="F407" s="18"/>
      <c r="G407" s="21" t="s">
        <v>100</v>
      </c>
      <c r="H407" s="20">
        <v>647.5</v>
      </c>
      <c r="I407" s="20">
        <v>640.79999999999995</v>
      </c>
      <c r="J407" s="20">
        <v>687.2</v>
      </c>
      <c r="K407" s="20"/>
    </row>
    <row r="408" spans="1:11" s="12" customFormat="1" ht="12.75" customHeight="1">
      <c r="A408" s="12" t="str">
        <f t="shared" si="23"/>
        <v>q</v>
      </c>
      <c r="B408" s="12">
        <v>6</v>
      </c>
      <c r="C408" s="12">
        <v>10</v>
      </c>
      <c r="D408" s="12">
        <v>6</v>
      </c>
      <c r="F408" s="18"/>
      <c r="G408" s="19" t="s">
        <v>97</v>
      </c>
      <c r="H408" s="20">
        <v>0</v>
      </c>
      <c r="I408" s="20">
        <v>0</v>
      </c>
      <c r="J408" s="20">
        <v>3.4</v>
      </c>
      <c r="K408" s="20"/>
    </row>
    <row r="409" spans="1:11" ht="15.75" customHeight="1">
      <c r="A409" s="12" t="str">
        <f t="shared" si="23"/>
        <v>q</v>
      </c>
      <c r="B409" s="12">
        <v>2</v>
      </c>
      <c r="C409" s="12">
        <v>10</v>
      </c>
      <c r="D409" s="12">
        <v>2</v>
      </c>
      <c r="E409" s="12"/>
      <c r="F409" s="60">
        <v>1063151</v>
      </c>
      <c r="G409" s="285" t="s">
        <v>249</v>
      </c>
      <c r="H409" s="43">
        <v>314.10000000000002</v>
      </c>
      <c r="I409" s="43">
        <v>314.3</v>
      </c>
      <c r="J409" s="43">
        <v>325.10000000000002</v>
      </c>
      <c r="K409" s="36"/>
    </row>
    <row r="410" spans="1:11" s="12" customFormat="1" ht="12.75" customHeight="1">
      <c r="A410" s="12" t="str">
        <f t="shared" si="23"/>
        <v>q</v>
      </c>
      <c r="B410" s="12">
        <v>4</v>
      </c>
      <c r="C410" s="12">
        <v>10</v>
      </c>
      <c r="D410" s="12">
        <v>4</v>
      </c>
      <c r="F410" s="80"/>
      <c r="G410" s="19" t="s">
        <v>92</v>
      </c>
      <c r="H410" s="45">
        <v>314.10000000000002</v>
      </c>
      <c r="I410" s="45">
        <v>314.3</v>
      </c>
      <c r="J410" s="45">
        <v>325.10000000000002</v>
      </c>
      <c r="K410" s="20"/>
    </row>
    <row r="411" spans="1:11" s="12" customFormat="1" ht="12.75" hidden="1" customHeight="1">
      <c r="A411" s="12" t="str">
        <f t="shared" si="23"/>
        <v>q</v>
      </c>
      <c r="B411" s="12">
        <v>45</v>
      </c>
      <c r="C411" s="12">
        <v>45</v>
      </c>
      <c r="D411" s="12">
        <v>45</v>
      </c>
      <c r="F411" s="18"/>
      <c r="G411" s="21" t="s">
        <v>100</v>
      </c>
      <c r="H411" s="20">
        <v>314.10000000000002</v>
      </c>
      <c r="I411" s="20">
        <v>314.3</v>
      </c>
      <c r="J411" s="20">
        <v>325.10000000000002</v>
      </c>
      <c r="K411" s="20"/>
    </row>
    <row r="412" spans="1:11" ht="15.75" customHeight="1">
      <c r="A412" s="12" t="str">
        <f t="shared" si="23"/>
        <v>q</v>
      </c>
      <c r="B412" s="12">
        <v>2</v>
      </c>
      <c r="C412" s="12">
        <v>10</v>
      </c>
      <c r="D412" s="12">
        <v>2</v>
      </c>
      <c r="E412" s="12"/>
      <c r="F412" s="60">
        <v>1063152</v>
      </c>
      <c r="G412" s="34" t="s">
        <v>248</v>
      </c>
      <c r="H412" s="43">
        <v>126.5</v>
      </c>
      <c r="I412" s="43">
        <v>116.6</v>
      </c>
      <c r="J412" s="43">
        <v>146.19999999999999</v>
      </c>
      <c r="K412" s="36"/>
    </row>
    <row r="413" spans="1:11" s="12" customFormat="1" ht="12.75" customHeight="1">
      <c r="A413" s="12" t="str">
        <f t="shared" si="23"/>
        <v>q</v>
      </c>
      <c r="B413" s="12">
        <v>4</v>
      </c>
      <c r="C413" s="12">
        <v>10</v>
      </c>
      <c r="D413" s="12">
        <v>4</v>
      </c>
      <c r="F413" s="80"/>
      <c r="G413" s="19" t="s">
        <v>92</v>
      </c>
      <c r="H413" s="45">
        <v>126.5</v>
      </c>
      <c r="I413" s="45">
        <v>116.6</v>
      </c>
      <c r="J413" s="45">
        <v>146.19999999999999</v>
      </c>
      <c r="K413" s="20"/>
    </row>
    <row r="414" spans="1:11" s="12" customFormat="1" ht="12.75" hidden="1" customHeight="1">
      <c r="A414" s="12" t="str">
        <f t="shared" si="23"/>
        <v>q</v>
      </c>
      <c r="B414" s="12">
        <v>45</v>
      </c>
      <c r="C414" s="12">
        <v>45</v>
      </c>
      <c r="D414" s="12">
        <v>45</v>
      </c>
      <c r="F414" s="31"/>
      <c r="G414" s="54" t="s">
        <v>100</v>
      </c>
      <c r="H414" s="30">
        <v>126.5</v>
      </c>
      <c r="I414" s="30">
        <v>116.6</v>
      </c>
      <c r="J414" s="30">
        <v>146.19999999999999</v>
      </c>
      <c r="K414" s="20"/>
    </row>
    <row r="415" spans="1:11" ht="30">
      <c r="A415" s="12" t="str">
        <f t="shared" si="23"/>
        <v>q</v>
      </c>
      <c r="B415" s="12">
        <v>2</v>
      </c>
      <c r="C415" s="12">
        <v>10</v>
      </c>
      <c r="D415" s="12">
        <v>2</v>
      </c>
      <c r="E415" s="12"/>
      <c r="F415" s="60">
        <v>1063153</v>
      </c>
      <c r="G415" s="34" t="s">
        <v>250</v>
      </c>
      <c r="H415" s="43">
        <v>150.5</v>
      </c>
      <c r="I415" s="43">
        <v>153.80000000000001</v>
      </c>
      <c r="J415" s="43">
        <v>153.80000000000001</v>
      </c>
      <c r="K415" s="36"/>
    </row>
    <row r="416" spans="1:11" s="12" customFormat="1" ht="12.75" customHeight="1">
      <c r="A416" s="12" t="str">
        <f t="shared" si="23"/>
        <v>q</v>
      </c>
      <c r="B416" s="12">
        <v>4</v>
      </c>
      <c r="C416" s="12">
        <v>10</v>
      </c>
      <c r="D416" s="12">
        <v>4</v>
      </c>
      <c r="F416" s="80"/>
      <c r="G416" s="19" t="s">
        <v>92</v>
      </c>
      <c r="H416" s="45">
        <v>150.5</v>
      </c>
      <c r="I416" s="45">
        <v>153.80000000000001</v>
      </c>
      <c r="J416" s="45">
        <v>150.4</v>
      </c>
      <c r="K416" s="20"/>
    </row>
    <row r="417" spans="1:11" s="12" customFormat="1" ht="12.75" hidden="1" customHeight="1">
      <c r="A417" s="12" t="str">
        <f>IF((H417+I417+J417)&gt;0,"q","c")</f>
        <v>q</v>
      </c>
      <c r="B417" s="12">
        <v>45</v>
      </c>
      <c r="C417" s="12">
        <v>45</v>
      </c>
      <c r="D417" s="12">
        <v>45</v>
      </c>
      <c r="F417" s="18"/>
      <c r="G417" s="21" t="s">
        <v>100</v>
      </c>
      <c r="H417" s="20">
        <v>150.5</v>
      </c>
      <c r="I417" s="20">
        <v>153.80000000000001</v>
      </c>
      <c r="J417" s="20">
        <v>150.4</v>
      </c>
      <c r="K417" s="20"/>
    </row>
    <row r="418" spans="1:11" s="12" customFormat="1" ht="12.75" customHeight="1">
      <c r="A418" s="12" t="str">
        <f>IF((H418+I418+J418)&gt;0,"q","c")</f>
        <v>q</v>
      </c>
      <c r="B418" s="12">
        <v>6</v>
      </c>
      <c r="C418" s="12">
        <v>10</v>
      </c>
      <c r="D418" s="12">
        <v>6</v>
      </c>
      <c r="F418" s="18"/>
      <c r="G418" s="19" t="s">
        <v>97</v>
      </c>
      <c r="H418" s="20">
        <v>0</v>
      </c>
      <c r="I418" s="20">
        <v>0</v>
      </c>
      <c r="J418" s="20">
        <v>3.4</v>
      </c>
      <c r="K418" s="20"/>
    </row>
    <row r="419" spans="1:11" ht="18" customHeight="1">
      <c r="A419" s="12" t="str">
        <f>IF((H419+I419+J419)&gt;0,"q","c")</f>
        <v>q</v>
      </c>
      <c r="B419" s="12">
        <v>2</v>
      </c>
      <c r="C419" s="12">
        <v>10</v>
      </c>
      <c r="D419" s="12">
        <v>2</v>
      </c>
      <c r="E419" s="12"/>
      <c r="F419" s="60">
        <v>1063154</v>
      </c>
      <c r="G419" s="34" t="s">
        <v>484</v>
      </c>
      <c r="H419" s="43">
        <v>56.5</v>
      </c>
      <c r="I419" s="43">
        <v>56.1</v>
      </c>
      <c r="J419" s="43">
        <v>65.5</v>
      </c>
      <c r="K419" s="36"/>
    </row>
    <row r="420" spans="1:11" s="12" customFormat="1" ht="12.75" customHeight="1">
      <c r="A420" s="12" t="str">
        <f>IF((H420+I420+J420)&gt;0,"q","c")</f>
        <v>q</v>
      </c>
      <c r="B420" s="12">
        <v>4</v>
      </c>
      <c r="C420" s="12">
        <v>10</v>
      </c>
      <c r="D420" s="12">
        <v>4</v>
      </c>
      <c r="F420" s="80"/>
      <c r="G420" s="19" t="s">
        <v>92</v>
      </c>
      <c r="H420" s="45">
        <v>56.5</v>
      </c>
      <c r="I420" s="45">
        <v>56.1</v>
      </c>
      <c r="J420" s="45">
        <v>65.5</v>
      </c>
      <c r="K420" s="20"/>
    </row>
    <row r="421" spans="1:11" s="12" customFormat="1" ht="12.75" hidden="1" customHeight="1">
      <c r="A421" s="12" t="str">
        <f>IF((H421+I421+J421)&gt;0,"q","c")</f>
        <v>q</v>
      </c>
      <c r="B421" s="12">
        <v>45</v>
      </c>
      <c r="C421" s="12">
        <v>45</v>
      </c>
      <c r="D421" s="12">
        <v>45</v>
      </c>
      <c r="F421" s="18"/>
      <c r="G421" s="21" t="s">
        <v>100</v>
      </c>
      <c r="H421" s="20">
        <v>56.5</v>
      </c>
      <c r="I421" s="20">
        <v>56.1</v>
      </c>
      <c r="J421" s="20">
        <v>65.5</v>
      </c>
      <c r="K421" s="20"/>
    </row>
    <row r="422" spans="1:11" s="12" customFormat="1" ht="21.75" customHeight="1">
      <c r="A422" s="12" t="str">
        <f t="shared" ref="A422:A451" si="24">IF((H422+I422+J422)&gt;0,"q","c")</f>
        <v>q</v>
      </c>
      <c r="B422" s="12">
        <v>2</v>
      </c>
      <c r="C422" s="12">
        <v>10</v>
      </c>
      <c r="D422" s="32">
        <v>2</v>
      </c>
      <c r="E422" s="32"/>
      <c r="F422" s="60" t="s">
        <v>148</v>
      </c>
      <c r="G422" s="40" t="s">
        <v>149</v>
      </c>
      <c r="H422" s="43">
        <v>30866.1</v>
      </c>
      <c r="I422" s="43">
        <v>15972.7</v>
      </c>
      <c r="J422" s="43">
        <v>19577.8</v>
      </c>
      <c r="K422" s="36"/>
    </row>
    <row r="423" spans="1:11" s="12" customFormat="1" ht="12.75" customHeight="1">
      <c r="A423" s="12" t="str">
        <f t="shared" si="24"/>
        <v>q</v>
      </c>
      <c r="B423" s="12">
        <v>4</v>
      </c>
      <c r="C423" s="12">
        <v>10</v>
      </c>
      <c r="D423" s="12">
        <v>4</v>
      </c>
      <c r="F423" s="80"/>
      <c r="G423" s="19" t="s">
        <v>92</v>
      </c>
      <c r="H423" s="45">
        <v>29141.5</v>
      </c>
      <c r="I423" s="45">
        <v>13227.9</v>
      </c>
      <c r="J423" s="45">
        <v>15646.3</v>
      </c>
      <c r="K423" s="20"/>
    </row>
    <row r="424" spans="1:11" s="12" customFormat="1" ht="12.75" hidden="1" customHeight="1">
      <c r="A424" s="12" t="str">
        <f t="shared" si="24"/>
        <v>q</v>
      </c>
      <c r="B424" s="12">
        <v>42</v>
      </c>
      <c r="C424" s="12">
        <v>42</v>
      </c>
      <c r="D424" s="12">
        <v>42</v>
      </c>
      <c r="F424" s="18"/>
      <c r="G424" s="21" t="s">
        <v>93</v>
      </c>
      <c r="H424" s="20">
        <v>453.8</v>
      </c>
      <c r="I424" s="20">
        <v>810.2</v>
      </c>
      <c r="J424" s="20">
        <v>870</v>
      </c>
      <c r="K424" s="20"/>
    </row>
    <row r="425" spans="1:11" s="12" customFormat="1" ht="12.75" hidden="1" customHeight="1">
      <c r="A425" s="12" t="str">
        <f t="shared" si="24"/>
        <v>q</v>
      </c>
      <c r="B425" s="12">
        <v>45</v>
      </c>
      <c r="C425" s="12">
        <v>45</v>
      </c>
      <c r="D425" s="12">
        <v>45</v>
      </c>
      <c r="F425" s="18"/>
      <c r="G425" s="21" t="s">
        <v>100</v>
      </c>
      <c r="H425" s="20">
        <v>8661.2000000000007</v>
      </c>
      <c r="I425" s="20">
        <v>10895.8</v>
      </c>
      <c r="J425" s="20">
        <v>14169.8</v>
      </c>
      <c r="K425" s="20"/>
    </row>
    <row r="426" spans="1:11" s="12" customFormat="1" ht="12.75" hidden="1" customHeight="1">
      <c r="A426" s="12" t="str">
        <f t="shared" si="24"/>
        <v>q</v>
      </c>
      <c r="B426" s="12">
        <v>47</v>
      </c>
      <c r="C426" s="12">
        <v>47</v>
      </c>
      <c r="D426" s="12">
        <v>47</v>
      </c>
      <c r="F426" s="18"/>
      <c r="G426" s="21" t="s">
        <v>95</v>
      </c>
      <c r="H426" s="20">
        <v>6.2</v>
      </c>
      <c r="I426" s="20">
        <v>2.7</v>
      </c>
      <c r="J426" s="20">
        <v>0</v>
      </c>
      <c r="K426" s="20"/>
    </row>
    <row r="427" spans="1:11" ht="12.75" hidden="1" customHeight="1">
      <c r="A427" s="12" t="str">
        <f t="shared" si="24"/>
        <v>q</v>
      </c>
      <c r="B427" s="12">
        <v>48</v>
      </c>
      <c r="C427" s="12">
        <v>48</v>
      </c>
      <c r="D427" s="12">
        <v>48</v>
      </c>
      <c r="E427" s="12"/>
      <c r="F427" s="22"/>
      <c r="G427" s="21" t="s">
        <v>96</v>
      </c>
      <c r="H427" s="20">
        <v>20020.3</v>
      </c>
      <c r="I427" s="20">
        <v>1519.1</v>
      </c>
      <c r="J427" s="20">
        <v>606.5</v>
      </c>
      <c r="K427" s="20"/>
    </row>
    <row r="428" spans="1:11" s="12" customFormat="1" ht="12.75" customHeight="1">
      <c r="A428" s="12" t="str">
        <f t="shared" si="24"/>
        <v>q</v>
      </c>
      <c r="B428" s="12">
        <v>6</v>
      </c>
      <c r="C428" s="12">
        <v>10</v>
      </c>
      <c r="D428" s="12">
        <v>6</v>
      </c>
      <c r="F428" s="80"/>
      <c r="G428" s="19" t="s">
        <v>97</v>
      </c>
      <c r="H428" s="45">
        <v>1724.6</v>
      </c>
      <c r="I428" s="45">
        <v>2744.8</v>
      </c>
      <c r="J428" s="45">
        <v>3931.5</v>
      </c>
      <c r="K428" s="20"/>
    </row>
    <row r="429" spans="1:11" s="12" customFormat="1" ht="19.5" customHeight="1">
      <c r="A429" s="12" t="str">
        <f t="shared" si="24"/>
        <v>q</v>
      </c>
      <c r="B429" s="12">
        <v>2</v>
      </c>
      <c r="C429" s="12">
        <v>10</v>
      </c>
      <c r="D429" s="32">
        <v>2</v>
      </c>
      <c r="E429" s="32"/>
      <c r="F429" s="60">
        <v>10642</v>
      </c>
      <c r="G429" s="40" t="s">
        <v>150</v>
      </c>
      <c r="H429" s="43">
        <v>0</v>
      </c>
      <c r="I429" s="43">
        <v>4.0999999999999996</v>
      </c>
      <c r="J429" s="43">
        <v>100</v>
      </c>
      <c r="K429" s="36"/>
    </row>
    <row r="430" spans="1:11" s="12" customFormat="1" ht="12.75" customHeight="1">
      <c r="A430" s="12" t="str">
        <f t="shared" si="24"/>
        <v>q</v>
      </c>
      <c r="B430" s="12">
        <v>4</v>
      </c>
      <c r="C430" s="12">
        <v>10</v>
      </c>
      <c r="D430" s="12">
        <v>4</v>
      </c>
      <c r="F430" s="80"/>
      <c r="G430" s="19" t="s">
        <v>92</v>
      </c>
      <c r="H430" s="45">
        <v>0</v>
      </c>
      <c r="I430" s="45">
        <v>4.0999999999999996</v>
      </c>
      <c r="J430" s="45">
        <v>100</v>
      </c>
      <c r="K430" s="20"/>
    </row>
    <row r="431" spans="1:11" ht="12.75" hidden="1" customHeight="1">
      <c r="A431" s="12" t="str">
        <f t="shared" si="24"/>
        <v>q</v>
      </c>
      <c r="B431" s="12">
        <v>48</v>
      </c>
      <c r="C431" s="12">
        <v>48</v>
      </c>
      <c r="D431" s="12">
        <v>48</v>
      </c>
      <c r="E431" s="12"/>
      <c r="F431" s="22"/>
      <c r="G431" s="21" t="s">
        <v>96</v>
      </c>
      <c r="H431" s="20">
        <v>0</v>
      </c>
      <c r="I431" s="20">
        <v>4.0999999999999996</v>
      </c>
      <c r="J431" s="20">
        <v>100</v>
      </c>
      <c r="K431" s="20"/>
    </row>
    <row r="432" spans="1:11" ht="21.75" customHeight="1">
      <c r="A432" s="12" t="str">
        <f>IF((H432+I432+J432)&gt;0,"q","c")</f>
        <v>q</v>
      </c>
      <c r="B432" s="12">
        <v>2</v>
      </c>
      <c r="C432" s="12">
        <v>9</v>
      </c>
      <c r="D432" s="12">
        <v>2</v>
      </c>
      <c r="E432" s="12"/>
      <c r="F432" s="60">
        <v>10643</v>
      </c>
      <c r="G432" s="34" t="s">
        <v>208</v>
      </c>
      <c r="H432" s="43">
        <v>453.8</v>
      </c>
      <c r="I432" s="43">
        <v>810.2</v>
      </c>
      <c r="J432" s="43">
        <v>870</v>
      </c>
      <c r="K432" s="36"/>
    </row>
    <row r="433" spans="1:11" s="12" customFormat="1" ht="12.75" customHeight="1">
      <c r="A433" s="12" t="str">
        <f>IF((H433+I433+J433)&gt;0,"q","c")</f>
        <v>q</v>
      </c>
      <c r="B433" s="12">
        <v>4</v>
      </c>
      <c r="C433" s="12">
        <v>9</v>
      </c>
      <c r="D433" s="12">
        <v>4</v>
      </c>
      <c r="F433" s="80"/>
      <c r="G433" s="19" t="s">
        <v>92</v>
      </c>
      <c r="H433" s="45">
        <v>453.8</v>
      </c>
      <c r="I433" s="45">
        <v>810.2</v>
      </c>
      <c r="J433" s="45">
        <v>870</v>
      </c>
      <c r="K433" s="20"/>
    </row>
    <row r="434" spans="1:11" s="12" customFormat="1" ht="12.75" hidden="1" customHeight="1">
      <c r="A434" s="12" t="str">
        <f>IF((H434+I434+J434)&gt;0,"q","c")</f>
        <v>q</v>
      </c>
      <c r="B434" s="12">
        <v>42</v>
      </c>
      <c r="C434" s="12">
        <v>42</v>
      </c>
      <c r="D434" s="12">
        <v>42</v>
      </c>
      <c r="F434" s="18"/>
      <c r="G434" s="21" t="s">
        <v>93</v>
      </c>
      <c r="H434" s="20">
        <v>453.8</v>
      </c>
      <c r="I434" s="20">
        <v>810.2</v>
      </c>
      <c r="J434" s="20">
        <v>870</v>
      </c>
      <c r="K434" s="20"/>
    </row>
    <row r="435" spans="1:11" s="12" customFormat="1" ht="32.25" customHeight="1">
      <c r="A435" s="12" t="str">
        <f t="shared" ref="A435:A443" si="25">IF((H435+I435+J435)&gt;0,"q","c")</f>
        <v>q</v>
      </c>
      <c r="B435" s="12">
        <v>2</v>
      </c>
      <c r="C435" s="12">
        <v>10</v>
      </c>
      <c r="D435" s="32">
        <v>2</v>
      </c>
      <c r="E435" s="32"/>
      <c r="F435" s="60">
        <v>10644</v>
      </c>
      <c r="G435" s="40" t="s">
        <v>133</v>
      </c>
      <c r="H435" s="43">
        <v>113.6</v>
      </c>
      <c r="I435" s="43">
        <v>0</v>
      </c>
      <c r="J435" s="43">
        <v>0</v>
      </c>
      <c r="K435" s="36"/>
    </row>
    <row r="436" spans="1:11" s="12" customFormat="1" ht="12.75" customHeight="1">
      <c r="A436" s="12" t="str">
        <f t="shared" si="25"/>
        <v>q</v>
      </c>
      <c r="B436" s="12">
        <v>4</v>
      </c>
      <c r="C436" s="12">
        <v>10</v>
      </c>
      <c r="D436" s="12">
        <v>4</v>
      </c>
      <c r="F436" s="80"/>
      <c r="G436" s="19" t="s">
        <v>92</v>
      </c>
      <c r="H436" s="45">
        <v>113.6</v>
      </c>
      <c r="I436" s="45">
        <v>0</v>
      </c>
      <c r="J436" s="45">
        <v>0</v>
      </c>
      <c r="K436" s="20"/>
    </row>
    <row r="437" spans="1:11" ht="12.75" hidden="1" customHeight="1">
      <c r="A437" s="12" t="str">
        <f t="shared" si="25"/>
        <v>q</v>
      </c>
      <c r="B437" s="12">
        <v>48</v>
      </c>
      <c r="C437" s="12">
        <v>48</v>
      </c>
      <c r="D437" s="12">
        <v>48</v>
      </c>
      <c r="E437" s="12"/>
      <c r="F437" s="22"/>
      <c r="G437" s="21" t="s">
        <v>96</v>
      </c>
      <c r="H437" s="20">
        <v>113.6</v>
      </c>
      <c r="I437" s="20">
        <v>0</v>
      </c>
      <c r="J437" s="20">
        <v>0</v>
      </c>
      <c r="K437" s="20"/>
    </row>
    <row r="438" spans="1:11" s="12" customFormat="1" ht="32.25" customHeight="1">
      <c r="A438" s="12" t="str">
        <f t="shared" si="25"/>
        <v>q</v>
      </c>
      <c r="B438" s="12">
        <v>2</v>
      </c>
      <c r="C438" s="12">
        <v>10</v>
      </c>
      <c r="D438" s="32">
        <v>2</v>
      </c>
      <c r="E438" s="32"/>
      <c r="F438" s="60">
        <v>10645</v>
      </c>
      <c r="G438" s="40" t="s">
        <v>47</v>
      </c>
      <c r="H438" s="43">
        <v>49.1</v>
      </c>
      <c r="I438" s="43">
        <v>0</v>
      </c>
      <c r="J438" s="43">
        <v>0</v>
      </c>
      <c r="K438" s="36"/>
    </row>
    <row r="439" spans="1:11" s="12" customFormat="1" ht="12.75" customHeight="1">
      <c r="A439" s="12" t="str">
        <f t="shared" si="25"/>
        <v>q</v>
      </c>
      <c r="B439" s="12">
        <v>4</v>
      </c>
      <c r="C439" s="12">
        <v>10</v>
      </c>
      <c r="D439" s="12">
        <v>4</v>
      </c>
      <c r="F439" s="80"/>
      <c r="G439" s="19" t="s">
        <v>92</v>
      </c>
      <c r="H439" s="45">
        <v>49.1</v>
      </c>
      <c r="I439" s="45">
        <v>0</v>
      </c>
      <c r="J439" s="45">
        <v>0</v>
      </c>
      <c r="K439" s="20"/>
    </row>
    <row r="440" spans="1:11" ht="12.75" hidden="1" customHeight="1">
      <c r="A440" s="12" t="str">
        <f t="shared" si="25"/>
        <v>q</v>
      </c>
      <c r="B440" s="12">
        <v>48</v>
      </c>
      <c r="C440" s="12">
        <v>48</v>
      </c>
      <c r="D440" s="12">
        <v>48</v>
      </c>
      <c r="E440" s="12"/>
      <c r="F440" s="22"/>
      <c r="G440" s="21" t="s">
        <v>96</v>
      </c>
      <c r="H440" s="20">
        <v>49.1</v>
      </c>
      <c r="I440" s="20">
        <v>0</v>
      </c>
      <c r="J440" s="20">
        <v>0</v>
      </c>
      <c r="K440" s="20"/>
    </row>
    <row r="441" spans="1:11" s="12" customFormat="1" ht="24" customHeight="1">
      <c r="A441" s="12" t="str">
        <f t="shared" si="25"/>
        <v>q</v>
      </c>
      <c r="B441" s="12">
        <v>2</v>
      </c>
      <c r="C441" s="12">
        <v>10</v>
      </c>
      <c r="D441" s="32">
        <v>2</v>
      </c>
      <c r="E441" s="32"/>
      <c r="F441" s="60">
        <v>10646</v>
      </c>
      <c r="G441" s="40" t="s">
        <v>48</v>
      </c>
      <c r="H441" s="43">
        <v>19857.5</v>
      </c>
      <c r="I441" s="43">
        <v>0</v>
      </c>
      <c r="J441" s="43">
        <v>0</v>
      </c>
      <c r="K441" s="36"/>
    </row>
    <row r="442" spans="1:11" s="12" customFormat="1" ht="12.75" customHeight="1">
      <c r="A442" s="12" t="str">
        <f t="shared" si="25"/>
        <v>q</v>
      </c>
      <c r="B442" s="12">
        <v>4</v>
      </c>
      <c r="C442" s="12">
        <v>10</v>
      </c>
      <c r="D442" s="12">
        <v>4</v>
      </c>
      <c r="F442" s="80"/>
      <c r="G442" s="19" t="s">
        <v>92</v>
      </c>
      <c r="H442" s="45">
        <v>19857.5</v>
      </c>
      <c r="I442" s="45">
        <v>0</v>
      </c>
      <c r="J442" s="45">
        <v>0</v>
      </c>
      <c r="K442" s="20"/>
    </row>
    <row r="443" spans="1:11" ht="12.75" hidden="1" customHeight="1">
      <c r="A443" s="12" t="str">
        <f t="shared" si="25"/>
        <v>q</v>
      </c>
      <c r="B443" s="12">
        <v>48</v>
      </c>
      <c r="C443" s="12">
        <v>48</v>
      </c>
      <c r="D443" s="12">
        <v>48</v>
      </c>
      <c r="E443" s="12"/>
      <c r="F443" s="22"/>
      <c r="G443" s="21" t="s">
        <v>96</v>
      </c>
      <c r="H443" s="20">
        <v>19857.5</v>
      </c>
      <c r="I443" s="20">
        <v>0</v>
      </c>
      <c r="J443" s="20">
        <v>0</v>
      </c>
      <c r="K443" s="20"/>
    </row>
    <row r="444" spans="1:11" s="12" customFormat="1" ht="20.25" customHeight="1">
      <c r="A444" s="12" t="str">
        <f t="shared" si="24"/>
        <v>q</v>
      </c>
      <c r="B444" s="12">
        <v>2</v>
      </c>
      <c r="C444" s="12">
        <v>10</v>
      </c>
      <c r="D444" s="32">
        <v>2</v>
      </c>
      <c r="E444" s="32"/>
      <c r="F444" s="60">
        <v>10647</v>
      </c>
      <c r="G444" s="40" t="s">
        <v>151</v>
      </c>
      <c r="H444" s="43">
        <v>378</v>
      </c>
      <c r="I444" s="43">
        <v>3465.9</v>
      </c>
      <c r="J444" s="43">
        <v>5716.2</v>
      </c>
      <c r="K444" s="36"/>
    </row>
    <row r="445" spans="1:11" s="12" customFormat="1" ht="12.75" customHeight="1">
      <c r="A445" s="12" t="str">
        <f t="shared" si="24"/>
        <v>q</v>
      </c>
      <c r="B445" s="12">
        <v>4</v>
      </c>
      <c r="C445" s="12">
        <v>10</v>
      </c>
      <c r="D445" s="12">
        <v>4</v>
      </c>
      <c r="F445" s="80"/>
      <c r="G445" s="19" t="s">
        <v>92</v>
      </c>
      <c r="H445" s="45">
        <v>378</v>
      </c>
      <c r="I445" s="45">
        <v>3353.6</v>
      </c>
      <c r="J445" s="45">
        <v>4330</v>
      </c>
      <c r="K445" s="20"/>
    </row>
    <row r="446" spans="1:11" s="12" customFormat="1" ht="12.75" hidden="1" customHeight="1">
      <c r="A446" s="12" t="str">
        <f t="shared" si="24"/>
        <v>q</v>
      </c>
      <c r="B446" s="12">
        <v>45</v>
      </c>
      <c r="C446" s="12">
        <v>45</v>
      </c>
      <c r="D446" s="12">
        <v>45</v>
      </c>
      <c r="F446" s="18"/>
      <c r="G446" s="21" t="s">
        <v>100</v>
      </c>
      <c r="H446" s="20">
        <v>375</v>
      </c>
      <c r="I446" s="20">
        <v>3353</v>
      </c>
      <c r="J446" s="20">
        <v>4330</v>
      </c>
      <c r="K446" s="20"/>
    </row>
    <row r="447" spans="1:11" s="12" customFormat="1" ht="12.75" hidden="1" customHeight="1">
      <c r="A447" s="12" t="str">
        <f t="shared" si="24"/>
        <v>q</v>
      </c>
      <c r="B447" s="12">
        <v>47</v>
      </c>
      <c r="C447" s="12">
        <v>47</v>
      </c>
      <c r="D447" s="12">
        <v>47</v>
      </c>
      <c r="F447" s="18"/>
      <c r="G447" s="21" t="s">
        <v>95</v>
      </c>
      <c r="H447" s="20">
        <v>3</v>
      </c>
      <c r="I447" s="20">
        <v>0.6</v>
      </c>
      <c r="J447" s="20">
        <v>0</v>
      </c>
      <c r="K447" s="20"/>
    </row>
    <row r="448" spans="1:11" s="12" customFormat="1" ht="12.75" customHeight="1">
      <c r="A448" s="12" t="str">
        <f t="shared" si="24"/>
        <v>q</v>
      </c>
      <c r="B448" s="12">
        <v>6</v>
      </c>
      <c r="C448" s="12">
        <v>10</v>
      </c>
      <c r="D448" s="12">
        <v>6</v>
      </c>
      <c r="F448" s="81"/>
      <c r="G448" s="53" t="s">
        <v>97</v>
      </c>
      <c r="H448" s="46">
        <v>0</v>
      </c>
      <c r="I448" s="46">
        <v>112.3</v>
      </c>
      <c r="J448" s="46">
        <v>1386.2</v>
      </c>
      <c r="K448" s="30"/>
    </row>
    <row r="449" spans="1:11" ht="20.25" customHeight="1">
      <c r="A449" s="12" t="str">
        <f t="shared" si="24"/>
        <v>q</v>
      </c>
      <c r="B449" s="12">
        <v>2</v>
      </c>
      <c r="C449" s="12">
        <v>10</v>
      </c>
      <c r="D449" s="12">
        <v>2</v>
      </c>
      <c r="E449" s="12"/>
      <c r="F449" s="60">
        <v>106471</v>
      </c>
      <c r="G449" s="97" t="s">
        <v>111</v>
      </c>
      <c r="H449" s="43">
        <v>0</v>
      </c>
      <c r="I449" s="43">
        <v>946.4</v>
      </c>
      <c r="J449" s="43">
        <v>1236.0999999999999</v>
      </c>
      <c r="K449" s="36"/>
    </row>
    <row r="450" spans="1:11" s="12" customFormat="1" ht="12.75" customHeight="1">
      <c r="A450" s="12" t="str">
        <f t="shared" si="24"/>
        <v>q</v>
      </c>
      <c r="B450" s="12">
        <v>4</v>
      </c>
      <c r="C450" s="12">
        <v>10</v>
      </c>
      <c r="D450" s="12">
        <v>4</v>
      </c>
      <c r="F450" s="80"/>
      <c r="G450" s="19" t="s">
        <v>92</v>
      </c>
      <c r="H450" s="45">
        <v>0</v>
      </c>
      <c r="I450" s="45">
        <v>943.8</v>
      </c>
      <c r="J450" s="45">
        <v>1221.0999999999999</v>
      </c>
      <c r="K450" s="20"/>
    </row>
    <row r="451" spans="1:11" s="12" customFormat="1" ht="12.75" hidden="1" customHeight="1">
      <c r="A451" s="12" t="str">
        <f t="shared" si="24"/>
        <v>q</v>
      </c>
      <c r="B451" s="12">
        <v>45</v>
      </c>
      <c r="C451" s="12">
        <v>45</v>
      </c>
      <c r="D451" s="12">
        <v>45</v>
      </c>
      <c r="F451" s="18"/>
      <c r="G451" s="21" t="s">
        <v>100</v>
      </c>
      <c r="H451" s="20">
        <v>0</v>
      </c>
      <c r="I451" s="20">
        <v>943.3</v>
      </c>
      <c r="J451" s="20">
        <v>1221.0999999999999</v>
      </c>
      <c r="K451" s="20"/>
    </row>
    <row r="452" spans="1:11" s="12" customFormat="1" ht="12.75" hidden="1" customHeight="1">
      <c r="A452" s="12" t="str">
        <f t="shared" ref="A452:A471" si="26">IF((H452+I452+J452)&gt;0,"q","c")</f>
        <v>q</v>
      </c>
      <c r="B452" s="12">
        <v>47</v>
      </c>
      <c r="C452" s="12">
        <v>47</v>
      </c>
      <c r="D452" s="12">
        <v>47</v>
      </c>
      <c r="F452" s="18"/>
      <c r="G452" s="21" t="s">
        <v>95</v>
      </c>
      <c r="H452" s="20">
        <v>0</v>
      </c>
      <c r="I452" s="20">
        <v>0.4</v>
      </c>
      <c r="J452" s="20">
        <v>0</v>
      </c>
      <c r="K452" s="20"/>
    </row>
    <row r="453" spans="1:11" s="12" customFormat="1" ht="12.75" customHeight="1">
      <c r="A453" s="12" t="str">
        <f t="shared" si="26"/>
        <v>q</v>
      </c>
      <c r="B453" s="12">
        <v>6</v>
      </c>
      <c r="C453" s="12">
        <v>10</v>
      </c>
      <c r="D453" s="12">
        <v>6</v>
      </c>
      <c r="F453" s="81"/>
      <c r="G453" s="53" t="s">
        <v>97</v>
      </c>
      <c r="H453" s="46">
        <v>0</v>
      </c>
      <c r="I453" s="46">
        <v>2.6</v>
      </c>
      <c r="J453" s="46">
        <v>15</v>
      </c>
      <c r="K453" s="30"/>
    </row>
    <row r="454" spans="1:11" ht="19.5" customHeight="1">
      <c r="A454" s="12" t="str">
        <f t="shared" si="26"/>
        <v>q</v>
      </c>
      <c r="B454" s="12">
        <v>2</v>
      </c>
      <c r="C454" s="12">
        <v>10</v>
      </c>
      <c r="D454" s="12">
        <v>2</v>
      </c>
      <c r="E454" s="12"/>
      <c r="F454" s="60">
        <v>106472</v>
      </c>
      <c r="G454" s="34" t="s">
        <v>107</v>
      </c>
      <c r="H454" s="43">
        <v>0</v>
      </c>
      <c r="I454" s="43">
        <v>880.8</v>
      </c>
      <c r="J454" s="43">
        <v>2412.8000000000002</v>
      </c>
      <c r="K454" s="36"/>
    </row>
    <row r="455" spans="1:11" s="12" customFormat="1" ht="12.75" customHeight="1">
      <c r="A455" s="12" t="str">
        <f t="shared" si="26"/>
        <v>q</v>
      </c>
      <c r="B455" s="12">
        <v>4</v>
      </c>
      <c r="C455" s="12">
        <v>10</v>
      </c>
      <c r="D455" s="12">
        <v>4</v>
      </c>
      <c r="F455" s="80"/>
      <c r="G455" s="19" t="s">
        <v>92</v>
      </c>
      <c r="H455" s="45">
        <v>0</v>
      </c>
      <c r="I455" s="45">
        <v>833.8</v>
      </c>
      <c r="J455" s="45">
        <v>1102.8</v>
      </c>
      <c r="K455" s="20"/>
    </row>
    <row r="456" spans="1:11" s="12" customFormat="1" ht="12.75" hidden="1" customHeight="1">
      <c r="A456" s="12" t="str">
        <f t="shared" si="26"/>
        <v>q</v>
      </c>
      <c r="B456" s="12">
        <v>45</v>
      </c>
      <c r="C456" s="12">
        <v>45</v>
      </c>
      <c r="D456" s="12">
        <v>45</v>
      </c>
      <c r="F456" s="18"/>
      <c r="G456" s="21" t="s">
        <v>100</v>
      </c>
      <c r="H456" s="20">
        <v>0</v>
      </c>
      <c r="I456" s="20">
        <v>833.6</v>
      </c>
      <c r="J456" s="20">
        <v>1102.8</v>
      </c>
      <c r="K456" s="20"/>
    </row>
    <row r="457" spans="1:11" s="12" customFormat="1" ht="12.75" hidden="1" customHeight="1">
      <c r="A457" s="12" t="str">
        <f t="shared" si="26"/>
        <v>q</v>
      </c>
      <c r="B457" s="12">
        <v>47</v>
      </c>
      <c r="C457" s="12">
        <v>47</v>
      </c>
      <c r="D457" s="12">
        <v>47</v>
      </c>
      <c r="F457" s="18"/>
      <c r="G457" s="21" t="s">
        <v>95</v>
      </c>
      <c r="H457" s="20">
        <v>0</v>
      </c>
      <c r="I457" s="20">
        <v>0.2</v>
      </c>
      <c r="J457" s="20">
        <v>0</v>
      </c>
      <c r="K457" s="20"/>
    </row>
    <row r="458" spans="1:11" s="12" customFormat="1" ht="12.75" customHeight="1">
      <c r="A458" s="12" t="str">
        <f t="shared" si="26"/>
        <v>q</v>
      </c>
      <c r="B458" s="12">
        <v>6</v>
      </c>
      <c r="C458" s="12">
        <v>10</v>
      </c>
      <c r="D458" s="12">
        <v>6</v>
      </c>
      <c r="F458" s="80"/>
      <c r="G458" s="19" t="s">
        <v>97</v>
      </c>
      <c r="H458" s="45">
        <v>0</v>
      </c>
      <c r="I458" s="45">
        <v>47</v>
      </c>
      <c r="J458" s="45">
        <v>1310</v>
      </c>
      <c r="K458" s="20"/>
    </row>
    <row r="459" spans="1:11" ht="16.5" customHeight="1">
      <c r="A459" s="12" t="str">
        <f t="shared" si="26"/>
        <v>q</v>
      </c>
      <c r="B459" s="12">
        <v>2</v>
      </c>
      <c r="C459" s="12">
        <v>10</v>
      </c>
      <c r="D459" s="12">
        <v>2</v>
      </c>
      <c r="E459" s="12"/>
      <c r="F459" s="60">
        <v>106473</v>
      </c>
      <c r="G459" s="34" t="s">
        <v>106</v>
      </c>
      <c r="H459" s="43">
        <v>0</v>
      </c>
      <c r="I459" s="43">
        <v>596.5</v>
      </c>
      <c r="J459" s="43">
        <v>826.7</v>
      </c>
      <c r="K459" s="36"/>
    </row>
    <row r="460" spans="1:11" s="12" customFormat="1" ht="12.75" customHeight="1">
      <c r="A460" s="12" t="str">
        <f t="shared" si="26"/>
        <v>q</v>
      </c>
      <c r="B460" s="12">
        <v>4</v>
      </c>
      <c r="C460" s="12">
        <v>10</v>
      </c>
      <c r="D460" s="12">
        <v>4</v>
      </c>
      <c r="F460" s="80"/>
      <c r="G460" s="19" t="s">
        <v>92</v>
      </c>
      <c r="H460" s="45">
        <v>0</v>
      </c>
      <c r="I460" s="45">
        <v>588.1</v>
      </c>
      <c r="J460" s="45">
        <v>771.7</v>
      </c>
      <c r="K460" s="20"/>
    </row>
    <row r="461" spans="1:11" s="12" customFormat="1" ht="12.75" hidden="1" customHeight="1">
      <c r="A461" s="12" t="str">
        <f t="shared" si="26"/>
        <v>q</v>
      </c>
      <c r="B461" s="12">
        <v>45</v>
      </c>
      <c r="C461" s="12">
        <v>45</v>
      </c>
      <c r="D461" s="12">
        <v>45</v>
      </c>
      <c r="F461" s="18"/>
      <c r="G461" s="21" t="s">
        <v>100</v>
      </c>
      <c r="H461" s="20">
        <v>0</v>
      </c>
      <c r="I461" s="20">
        <v>588.1</v>
      </c>
      <c r="J461" s="20">
        <v>771.7</v>
      </c>
      <c r="K461" s="20"/>
    </row>
    <row r="462" spans="1:11" s="12" customFormat="1" ht="12.75" customHeight="1">
      <c r="A462" s="12" t="str">
        <f t="shared" si="26"/>
        <v>q</v>
      </c>
      <c r="B462" s="12">
        <v>6</v>
      </c>
      <c r="C462" s="12">
        <v>10</v>
      </c>
      <c r="D462" s="12">
        <v>6</v>
      </c>
      <c r="F462" s="81"/>
      <c r="G462" s="53" t="s">
        <v>97</v>
      </c>
      <c r="H462" s="46">
        <v>0</v>
      </c>
      <c r="I462" s="46">
        <v>8.4</v>
      </c>
      <c r="J462" s="46">
        <v>55</v>
      </c>
      <c r="K462" s="20"/>
    </row>
    <row r="463" spans="1:11" ht="16.5" customHeight="1">
      <c r="A463" s="12" t="str">
        <f t="shared" si="26"/>
        <v>q</v>
      </c>
      <c r="B463" s="12">
        <v>2</v>
      </c>
      <c r="C463" s="12">
        <v>10</v>
      </c>
      <c r="D463" s="12">
        <v>2</v>
      </c>
      <c r="E463" s="12"/>
      <c r="F463" s="60">
        <v>106474</v>
      </c>
      <c r="G463" s="97" t="s">
        <v>108</v>
      </c>
      <c r="H463" s="43">
        <v>0</v>
      </c>
      <c r="I463" s="43">
        <v>188.1</v>
      </c>
      <c r="J463" s="43">
        <v>255.2</v>
      </c>
      <c r="K463" s="36"/>
    </row>
    <row r="464" spans="1:11" s="12" customFormat="1" ht="12.75" customHeight="1">
      <c r="A464" s="12" t="str">
        <f t="shared" si="26"/>
        <v>q</v>
      </c>
      <c r="B464" s="12">
        <v>4</v>
      </c>
      <c r="C464" s="12">
        <v>10</v>
      </c>
      <c r="D464" s="12">
        <v>4</v>
      </c>
      <c r="F464" s="80"/>
      <c r="G464" s="19" t="s">
        <v>92</v>
      </c>
      <c r="H464" s="45">
        <v>0</v>
      </c>
      <c r="I464" s="45">
        <v>188.1</v>
      </c>
      <c r="J464" s="45">
        <v>255.2</v>
      </c>
      <c r="K464" s="20"/>
    </row>
    <row r="465" spans="1:11" s="12" customFormat="1" ht="12.75" hidden="1" customHeight="1">
      <c r="A465" s="12" t="str">
        <f t="shared" si="26"/>
        <v>q</v>
      </c>
      <c r="B465" s="12">
        <v>45</v>
      </c>
      <c r="C465" s="12">
        <v>45</v>
      </c>
      <c r="D465" s="12">
        <v>45</v>
      </c>
      <c r="F465" s="18"/>
      <c r="G465" s="21" t="s">
        <v>100</v>
      </c>
      <c r="H465" s="20">
        <v>0</v>
      </c>
      <c r="I465" s="20">
        <v>188.1</v>
      </c>
      <c r="J465" s="20">
        <v>255.2</v>
      </c>
      <c r="K465" s="20"/>
    </row>
    <row r="466" spans="1:11" ht="16.5" customHeight="1">
      <c r="A466" s="12" t="str">
        <f t="shared" si="26"/>
        <v>q</v>
      </c>
      <c r="B466" s="12">
        <v>2</v>
      </c>
      <c r="C466" s="12">
        <v>10</v>
      </c>
      <c r="D466" s="12">
        <v>2</v>
      </c>
      <c r="E466" s="12"/>
      <c r="F466" s="60">
        <v>106475</v>
      </c>
      <c r="G466" s="34" t="s">
        <v>40</v>
      </c>
      <c r="H466" s="43">
        <v>210</v>
      </c>
      <c r="I466" s="43">
        <v>329.9</v>
      </c>
      <c r="J466" s="43">
        <v>365.2</v>
      </c>
      <c r="K466" s="36"/>
    </row>
    <row r="467" spans="1:11" s="12" customFormat="1" ht="12.75" customHeight="1">
      <c r="A467" s="12" t="str">
        <f t="shared" si="26"/>
        <v>q</v>
      </c>
      <c r="B467" s="12">
        <v>4</v>
      </c>
      <c r="C467" s="12">
        <v>10</v>
      </c>
      <c r="D467" s="12">
        <v>4</v>
      </c>
      <c r="F467" s="80"/>
      <c r="G467" s="19" t="s">
        <v>92</v>
      </c>
      <c r="H467" s="45">
        <v>210</v>
      </c>
      <c r="I467" s="45">
        <v>315.10000000000002</v>
      </c>
      <c r="J467" s="45">
        <v>365.2</v>
      </c>
      <c r="K467" s="20"/>
    </row>
    <row r="468" spans="1:11" s="12" customFormat="1" ht="12.75" hidden="1" customHeight="1">
      <c r="A468" s="12" t="str">
        <f t="shared" si="26"/>
        <v>q</v>
      </c>
      <c r="B468" s="12">
        <v>45</v>
      </c>
      <c r="C468" s="12">
        <v>45</v>
      </c>
      <c r="D468" s="12">
        <v>45</v>
      </c>
      <c r="F468" s="18"/>
      <c r="G468" s="21" t="s">
        <v>100</v>
      </c>
      <c r="H468" s="20">
        <v>207</v>
      </c>
      <c r="I468" s="20">
        <v>315.10000000000002</v>
      </c>
      <c r="J468" s="20">
        <v>365.2</v>
      </c>
      <c r="K468" s="20"/>
    </row>
    <row r="469" spans="1:11" s="12" customFormat="1" ht="12.75" hidden="1" customHeight="1">
      <c r="A469" s="12" t="str">
        <f t="shared" si="26"/>
        <v>q</v>
      </c>
      <c r="B469" s="12">
        <v>47</v>
      </c>
      <c r="C469" s="12">
        <v>47</v>
      </c>
      <c r="D469" s="12">
        <v>47</v>
      </c>
      <c r="F469" s="18"/>
      <c r="G469" s="21" t="s">
        <v>95</v>
      </c>
      <c r="H469" s="20">
        <v>3</v>
      </c>
      <c r="I469" s="20">
        <v>0</v>
      </c>
      <c r="J469" s="20">
        <v>0</v>
      </c>
      <c r="K469" s="20"/>
    </row>
    <row r="470" spans="1:11" s="12" customFormat="1" ht="12.75" customHeight="1">
      <c r="A470" s="12" t="str">
        <f t="shared" si="26"/>
        <v>q</v>
      </c>
      <c r="B470" s="12">
        <v>6</v>
      </c>
      <c r="C470" s="12">
        <v>10</v>
      </c>
      <c r="D470" s="12">
        <v>6</v>
      </c>
      <c r="F470" s="80"/>
      <c r="G470" s="19" t="s">
        <v>97</v>
      </c>
      <c r="H470" s="45">
        <v>0</v>
      </c>
      <c r="I470" s="45">
        <v>14.8</v>
      </c>
      <c r="J470" s="45">
        <v>0</v>
      </c>
      <c r="K470" s="20"/>
    </row>
    <row r="471" spans="1:11" ht="16.5" customHeight="1">
      <c r="A471" s="12" t="str">
        <f t="shared" si="26"/>
        <v>q</v>
      </c>
      <c r="B471" s="12">
        <v>2</v>
      </c>
      <c r="C471" s="12">
        <v>10</v>
      </c>
      <c r="D471" s="12">
        <v>2</v>
      </c>
      <c r="E471" s="12"/>
      <c r="F471" s="60">
        <v>106476</v>
      </c>
      <c r="G471" s="97" t="s">
        <v>10</v>
      </c>
      <c r="H471" s="43">
        <v>168</v>
      </c>
      <c r="I471" s="43">
        <v>271.5</v>
      </c>
      <c r="J471" s="43">
        <v>324.7</v>
      </c>
      <c r="K471" s="36"/>
    </row>
    <row r="472" spans="1:11" s="12" customFormat="1" ht="12.75" customHeight="1">
      <c r="A472" s="12" t="str">
        <f t="shared" ref="A472:A478" si="27">IF((H472+I472+J472)&gt;0,"q","c")</f>
        <v>q</v>
      </c>
      <c r="B472" s="12">
        <v>4</v>
      </c>
      <c r="C472" s="12">
        <v>10</v>
      </c>
      <c r="D472" s="12">
        <v>4</v>
      </c>
      <c r="F472" s="80"/>
      <c r="G472" s="19" t="s">
        <v>92</v>
      </c>
      <c r="H472" s="45">
        <v>168</v>
      </c>
      <c r="I472" s="45">
        <v>261.2</v>
      </c>
      <c r="J472" s="45">
        <v>324.7</v>
      </c>
      <c r="K472" s="20"/>
    </row>
    <row r="473" spans="1:11" s="12" customFormat="1" ht="12.75" hidden="1" customHeight="1">
      <c r="A473" s="12" t="str">
        <f t="shared" si="27"/>
        <v>q</v>
      </c>
      <c r="B473" s="12">
        <v>45</v>
      </c>
      <c r="C473" s="12">
        <v>45</v>
      </c>
      <c r="D473" s="12">
        <v>45</v>
      </c>
      <c r="F473" s="66"/>
      <c r="G473" s="69" t="s">
        <v>100</v>
      </c>
      <c r="H473" s="68">
        <v>168</v>
      </c>
      <c r="I473" s="68">
        <v>261.2</v>
      </c>
      <c r="J473" s="68">
        <v>324.7</v>
      </c>
      <c r="K473" s="20"/>
    </row>
    <row r="474" spans="1:11" s="12" customFormat="1" ht="12.75" customHeight="1">
      <c r="A474" s="12" t="str">
        <f t="shared" si="27"/>
        <v>q</v>
      </c>
      <c r="B474" s="12">
        <v>6</v>
      </c>
      <c r="C474" s="12">
        <v>10</v>
      </c>
      <c r="D474" s="12">
        <v>6</v>
      </c>
      <c r="F474" s="87"/>
      <c r="G474" s="67" t="s">
        <v>97</v>
      </c>
      <c r="H474" s="94">
        <v>0</v>
      </c>
      <c r="I474" s="94">
        <v>10.3</v>
      </c>
      <c r="J474" s="94">
        <v>0</v>
      </c>
      <c r="K474" s="20"/>
    </row>
    <row r="475" spans="1:11" ht="16.5" customHeight="1">
      <c r="A475" s="12" t="str">
        <f t="shared" si="27"/>
        <v>q</v>
      </c>
      <c r="B475" s="12">
        <v>2</v>
      </c>
      <c r="C475" s="12">
        <v>10</v>
      </c>
      <c r="D475" s="12">
        <v>2</v>
      </c>
      <c r="E475" s="12"/>
      <c r="F475" s="60">
        <v>106477</v>
      </c>
      <c r="G475" s="34" t="s">
        <v>109</v>
      </c>
      <c r="H475" s="43">
        <v>0</v>
      </c>
      <c r="I475" s="43">
        <v>252.7</v>
      </c>
      <c r="J475" s="43">
        <v>295.5</v>
      </c>
      <c r="K475" s="36"/>
    </row>
    <row r="476" spans="1:11" s="12" customFormat="1" ht="12.75" customHeight="1">
      <c r="A476" s="12" t="str">
        <f t="shared" si="27"/>
        <v>q</v>
      </c>
      <c r="B476" s="12">
        <v>4</v>
      </c>
      <c r="C476" s="12">
        <v>10</v>
      </c>
      <c r="D476" s="12">
        <v>4</v>
      </c>
      <c r="F476" s="80"/>
      <c r="G476" s="19" t="s">
        <v>92</v>
      </c>
      <c r="H476" s="45">
        <v>0</v>
      </c>
      <c r="I476" s="45">
        <v>223.5</v>
      </c>
      <c r="J476" s="45">
        <v>289.3</v>
      </c>
      <c r="K476" s="20"/>
    </row>
    <row r="477" spans="1:11" s="12" customFormat="1" ht="12.75" hidden="1" customHeight="1">
      <c r="A477" s="12" t="str">
        <f t="shared" si="27"/>
        <v>q</v>
      </c>
      <c r="B477" s="12">
        <v>45</v>
      </c>
      <c r="C477" s="12">
        <v>45</v>
      </c>
      <c r="D477" s="12">
        <v>45</v>
      </c>
      <c r="F477" s="18"/>
      <c r="G477" s="21" t="s">
        <v>100</v>
      </c>
      <c r="H477" s="20">
        <v>0</v>
      </c>
      <c r="I477" s="20">
        <v>223.5</v>
      </c>
      <c r="J477" s="20">
        <v>289.3</v>
      </c>
      <c r="K477" s="20"/>
    </row>
    <row r="478" spans="1:11" s="12" customFormat="1" ht="12.75" customHeight="1">
      <c r="A478" s="12" t="str">
        <f t="shared" si="27"/>
        <v>q</v>
      </c>
      <c r="B478" s="12">
        <v>6</v>
      </c>
      <c r="C478" s="12">
        <v>10</v>
      </c>
      <c r="D478" s="12">
        <v>6</v>
      </c>
      <c r="F478" s="80"/>
      <c r="G478" s="19" t="s">
        <v>97</v>
      </c>
      <c r="H478" s="45">
        <v>0</v>
      </c>
      <c r="I478" s="45">
        <v>29.1</v>
      </c>
      <c r="J478" s="45">
        <v>6.2</v>
      </c>
      <c r="K478" s="20"/>
    </row>
    <row r="479" spans="1:11" s="12" customFormat="1" ht="30">
      <c r="A479" s="12" t="str">
        <f t="shared" ref="A479:A484" si="28">IF((H479+I479+J479)&gt;0,"q","c")</f>
        <v>q</v>
      </c>
      <c r="B479" s="12">
        <v>2</v>
      </c>
      <c r="C479" s="12">
        <v>9</v>
      </c>
      <c r="D479" s="32">
        <v>2</v>
      </c>
      <c r="E479" s="32"/>
      <c r="F479" s="60">
        <v>10648</v>
      </c>
      <c r="G479" s="40" t="s">
        <v>152</v>
      </c>
      <c r="H479" s="43">
        <v>2086.9</v>
      </c>
      <c r="I479" s="43">
        <v>3608.7</v>
      </c>
      <c r="J479" s="43">
        <v>3840.5</v>
      </c>
      <c r="K479" s="36"/>
    </row>
    <row r="480" spans="1:11" s="12" customFormat="1" ht="12.75" customHeight="1">
      <c r="A480" s="12" t="str">
        <f t="shared" si="28"/>
        <v>q</v>
      </c>
      <c r="B480" s="12">
        <v>4</v>
      </c>
      <c r="C480" s="12">
        <v>9</v>
      </c>
      <c r="D480" s="12">
        <v>4</v>
      </c>
      <c r="F480" s="80"/>
      <c r="G480" s="19" t="s">
        <v>92</v>
      </c>
      <c r="H480" s="45">
        <v>1385.3</v>
      </c>
      <c r="I480" s="45">
        <v>3087.5</v>
      </c>
      <c r="J480" s="45">
        <v>2482.4</v>
      </c>
      <c r="K480" s="20"/>
    </row>
    <row r="481" spans="1:11" s="12" customFormat="1" ht="12.75" hidden="1" customHeight="1">
      <c r="A481" s="12" t="str">
        <f t="shared" si="28"/>
        <v>q</v>
      </c>
      <c r="B481" s="12">
        <v>45</v>
      </c>
      <c r="C481" s="12">
        <v>45</v>
      </c>
      <c r="D481" s="12">
        <v>45</v>
      </c>
      <c r="F481" s="18"/>
      <c r="G481" s="21" t="s">
        <v>100</v>
      </c>
      <c r="H481" s="20">
        <v>1385.3</v>
      </c>
      <c r="I481" s="20">
        <v>1572</v>
      </c>
      <c r="J481" s="20">
        <v>1975.9</v>
      </c>
      <c r="K481" s="20"/>
    </row>
    <row r="482" spans="1:11" s="12" customFormat="1" ht="12.75" hidden="1" customHeight="1">
      <c r="A482" s="12" t="str">
        <f t="shared" si="28"/>
        <v>q</v>
      </c>
      <c r="B482" s="12">
        <v>47</v>
      </c>
      <c r="C482" s="12">
        <v>47</v>
      </c>
      <c r="D482" s="12">
        <v>47</v>
      </c>
      <c r="F482" s="18"/>
      <c r="G482" s="21" t="s">
        <v>95</v>
      </c>
      <c r="H482" s="20">
        <v>0</v>
      </c>
      <c r="I482" s="20">
        <v>0.4</v>
      </c>
      <c r="J482" s="20">
        <v>0</v>
      </c>
      <c r="K482" s="20"/>
    </row>
    <row r="483" spans="1:11" ht="12.75" hidden="1" customHeight="1">
      <c r="A483" s="12" t="str">
        <f t="shared" si="28"/>
        <v>q</v>
      </c>
      <c r="B483" s="12">
        <v>48</v>
      </c>
      <c r="C483" s="12">
        <v>48</v>
      </c>
      <c r="D483" s="12">
        <v>48</v>
      </c>
      <c r="E483" s="12"/>
      <c r="F483" s="22"/>
      <c r="G483" s="21" t="s">
        <v>96</v>
      </c>
      <c r="H483" s="20">
        <v>0</v>
      </c>
      <c r="I483" s="20">
        <v>1515</v>
      </c>
      <c r="J483" s="20">
        <v>506.5</v>
      </c>
      <c r="K483" s="20"/>
    </row>
    <row r="484" spans="1:11" s="12" customFormat="1" ht="12.75" customHeight="1">
      <c r="A484" s="12" t="str">
        <f t="shared" si="28"/>
        <v>q</v>
      </c>
      <c r="B484" s="12">
        <v>6</v>
      </c>
      <c r="C484" s="12">
        <v>9</v>
      </c>
      <c r="D484" s="12">
        <v>6</v>
      </c>
      <c r="F484" s="80"/>
      <c r="G484" s="19" t="s">
        <v>97</v>
      </c>
      <c r="H484" s="45">
        <v>701.6</v>
      </c>
      <c r="I484" s="45">
        <v>521.1</v>
      </c>
      <c r="J484" s="45">
        <v>1358.1</v>
      </c>
      <c r="K484" s="20"/>
    </row>
    <row r="485" spans="1:11" ht="19.5" customHeight="1">
      <c r="A485" s="12" t="str">
        <f t="shared" ref="A485:A502" si="29">IF((H485+I485+J485)&gt;0,"q","c")</f>
        <v>q</v>
      </c>
      <c r="B485" s="12">
        <v>2</v>
      </c>
      <c r="C485" s="12">
        <v>10</v>
      </c>
      <c r="D485" s="12">
        <v>2</v>
      </c>
      <c r="E485" s="12"/>
      <c r="F485" s="60">
        <v>106481</v>
      </c>
      <c r="G485" s="97" t="s">
        <v>113</v>
      </c>
      <c r="H485" s="43">
        <v>1147.3</v>
      </c>
      <c r="I485" s="43">
        <v>2299.6</v>
      </c>
      <c r="J485" s="43">
        <v>1510.4</v>
      </c>
      <c r="K485" s="36"/>
    </row>
    <row r="486" spans="1:11" s="12" customFormat="1" ht="12.75" customHeight="1">
      <c r="A486" s="12" t="str">
        <f t="shared" si="29"/>
        <v>q</v>
      </c>
      <c r="B486" s="12">
        <v>4</v>
      </c>
      <c r="C486" s="12">
        <v>10</v>
      </c>
      <c r="D486" s="12">
        <v>4</v>
      </c>
      <c r="F486" s="80"/>
      <c r="G486" s="19" t="s">
        <v>92</v>
      </c>
      <c r="H486" s="45">
        <v>597.6</v>
      </c>
      <c r="I486" s="45">
        <v>2243.6</v>
      </c>
      <c r="J486" s="45">
        <v>1369.4</v>
      </c>
      <c r="K486" s="20"/>
    </row>
    <row r="487" spans="1:11" s="12" customFormat="1" ht="12.75" hidden="1" customHeight="1">
      <c r="A487" s="12" t="str">
        <f t="shared" si="29"/>
        <v>q</v>
      </c>
      <c r="B487" s="12">
        <v>45</v>
      </c>
      <c r="C487" s="12">
        <v>45</v>
      </c>
      <c r="D487" s="12">
        <v>45</v>
      </c>
      <c r="F487" s="18"/>
      <c r="G487" s="21" t="s">
        <v>100</v>
      </c>
      <c r="H487" s="20">
        <v>597.6</v>
      </c>
      <c r="I487" s="20">
        <v>728.1</v>
      </c>
      <c r="J487" s="20">
        <v>862.9</v>
      </c>
      <c r="K487" s="20"/>
    </row>
    <row r="488" spans="1:11" s="12" customFormat="1" ht="12.75" hidden="1" customHeight="1">
      <c r="A488" s="12" t="str">
        <f t="shared" si="29"/>
        <v>q</v>
      </c>
      <c r="B488" s="12">
        <v>47</v>
      </c>
      <c r="C488" s="12">
        <v>47</v>
      </c>
      <c r="D488" s="12">
        <v>47</v>
      </c>
      <c r="F488" s="18"/>
      <c r="G488" s="21" t="s">
        <v>95</v>
      </c>
      <c r="H488" s="20">
        <v>0</v>
      </c>
      <c r="I488" s="20">
        <v>0.4</v>
      </c>
      <c r="J488" s="20">
        <v>0</v>
      </c>
      <c r="K488" s="20"/>
    </row>
    <row r="489" spans="1:11" ht="12.75" hidden="1" customHeight="1">
      <c r="A489" s="12" t="str">
        <f t="shared" si="29"/>
        <v>q</v>
      </c>
      <c r="B489" s="12">
        <v>48</v>
      </c>
      <c r="C489" s="12">
        <v>48</v>
      </c>
      <c r="D489" s="12">
        <v>48</v>
      </c>
      <c r="E489" s="12"/>
      <c r="F489" s="22"/>
      <c r="G489" s="21" t="s">
        <v>96</v>
      </c>
      <c r="H489" s="20">
        <v>0</v>
      </c>
      <c r="I489" s="20">
        <v>1515</v>
      </c>
      <c r="J489" s="20">
        <v>506.5</v>
      </c>
      <c r="K489" s="20"/>
    </row>
    <row r="490" spans="1:11" s="12" customFormat="1" ht="12.75" customHeight="1">
      <c r="A490" s="12" t="str">
        <f t="shared" si="29"/>
        <v>q</v>
      </c>
      <c r="B490" s="12">
        <v>6</v>
      </c>
      <c r="C490" s="12">
        <v>10</v>
      </c>
      <c r="D490" s="12">
        <v>6</v>
      </c>
      <c r="F490" s="80"/>
      <c r="G490" s="19" t="s">
        <v>97</v>
      </c>
      <c r="H490" s="45">
        <v>549.70000000000005</v>
      </c>
      <c r="I490" s="45">
        <v>56</v>
      </c>
      <c r="J490" s="45">
        <v>141</v>
      </c>
      <c r="K490" s="30"/>
    </row>
    <row r="491" spans="1:11" ht="21" customHeight="1">
      <c r="A491" s="12" t="str">
        <f t="shared" si="29"/>
        <v>q</v>
      </c>
      <c r="B491" s="12">
        <v>2</v>
      </c>
      <c r="C491" s="12">
        <v>10</v>
      </c>
      <c r="D491" s="12">
        <v>2</v>
      </c>
      <c r="E491" s="12"/>
      <c r="F491" s="60">
        <v>1064811</v>
      </c>
      <c r="G491" s="34" t="s">
        <v>68</v>
      </c>
      <c r="H491" s="43">
        <v>1147.3</v>
      </c>
      <c r="I491" s="43">
        <v>784.5</v>
      </c>
      <c r="J491" s="43">
        <v>1005.4</v>
      </c>
      <c r="K491" s="36"/>
    </row>
    <row r="492" spans="1:11" s="12" customFormat="1" ht="12.75" customHeight="1">
      <c r="A492" s="12" t="str">
        <f t="shared" si="29"/>
        <v>q</v>
      </c>
      <c r="B492" s="12">
        <v>4</v>
      </c>
      <c r="C492" s="12">
        <v>10</v>
      </c>
      <c r="D492" s="12">
        <v>4</v>
      </c>
      <c r="F492" s="80"/>
      <c r="G492" s="19" t="s">
        <v>92</v>
      </c>
      <c r="H492" s="45">
        <v>597.6</v>
      </c>
      <c r="I492" s="45">
        <v>728.5</v>
      </c>
      <c r="J492" s="45">
        <v>864.4</v>
      </c>
      <c r="K492" s="20"/>
    </row>
    <row r="493" spans="1:11" s="12" customFormat="1" ht="12.75" hidden="1" customHeight="1">
      <c r="A493" s="12" t="str">
        <f t="shared" si="29"/>
        <v>q</v>
      </c>
      <c r="B493" s="12">
        <v>45</v>
      </c>
      <c r="C493" s="12">
        <v>45</v>
      </c>
      <c r="D493" s="12">
        <v>45</v>
      </c>
      <c r="F493" s="18"/>
      <c r="G493" s="21" t="s">
        <v>100</v>
      </c>
      <c r="H493" s="20">
        <v>597.6</v>
      </c>
      <c r="I493" s="20">
        <v>728.1</v>
      </c>
      <c r="J493" s="20">
        <v>862.9</v>
      </c>
      <c r="K493" s="20"/>
    </row>
    <row r="494" spans="1:11" s="12" customFormat="1" ht="12.75" hidden="1" customHeight="1">
      <c r="A494" s="12" t="str">
        <f t="shared" si="29"/>
        <v>q</v>
      </c>
      <c r="B494" s="12">
        <v>47</v>
      </c>
      <c r="C494" s="12">
        <v>47</v>
      </c>
      <c r="D494" s="12">
        <v>47</v>
      </c>
      <c r="F494" s="18"/>
      <c r="G494" s="21" t="s">
        <v>95</v>
      </c>
      <c r="H494" s="20">
        <v>0</v>
      </c>
      <c r="I494" s="20">
        <v>0.4</v>
      </c>
      <c r="J494" s="20">
        <v>0</v>
      </c>
      <c r="K494" s="20"/>
    </row>
    <row r="495" spans="1:11" ht="12.75" hidden="1" customHeight="1">
      <c r="A495" s="12" t="str">
        <f t="shared" si="29"/>
        <v>q</v>
      </c>
      <c r="B495" s="12">
        <v>48</v>
      </c>
      <c r="C495" s="12">
        <v>48</v>
      </c>
      <c r="D495" s="12">
        <v>48</v>
      </c>
      <c r="E495" s="12"/>
      <c r="F495" s="22"/>
      <c r="G495" s="21" t="s">
        <v>96</v>
      </c>
      <c r="H495" s="20">
        <v>0</v>
      </c>
      <c r="I495" s="20">
        <v>0</v>
      </c>
      <c r="J495" s="20">
        <v>1.5</v>
      </c>
      <c r="K495" s="20"/>
    </row>
    <row r="496" spans="1:11" s="12" customFormat="1" ht="12.75" customHeight="1">
      <c r="A496" s="12" t="str">
        <f t="shared" si="29"/>
        <v>q</v>
      </c>
      <c r="B496" s="12">
        <v>6</v>
      </c>
      <c r="C496" s="12">
        <v>10</v>
      </c>
      <c r="D496" s="12">
        <v>6</v>
      </c>
      <c r="F496" s="80"/>
      <c r="G496" s="19" t="s">
        <v>97</v>
      </c>
      <c r="H496" s="45">
        <v>549.70000000000005</v>
      </c>
      <c r="I496" s="45">
        <v>56</v>
      </c>
      <c r="J496" s="45">
        <v>141</v>
      </c>
      <c r="K496" s="20"/>
    </row>
    <row r="497" spans="1:11" s="12" customFormat="1" ht="33" customHeight="1">
      <c r="A497" s="12" t="str">
        <f t="shared" si="29"/>
        <v>q</v>
      </c>
      <c r="B497" s="12">
        <v>2</v>
      </c>
      <c r="C497" s="12">
        <v>10</v>
      </c>
      <c r="D497" s="32">
        <v>2</v>
      </c>
      <c r="E497" s="32"/>
      <c r="F497" s="60">
        <v>1064812</v>
      </c>
      <c r="G497" s="40" t="s">
        <v>251</v>
      </c>
      <c r="H497" s="43">
        <v>0</v>
      </c>
      <c r="I497" s="43">
        <v>183.7</v>
      </c>
      <c r="J497" s="43">
        <v>505</v>
      </c>
      <c r="K497" s="36"/>
    </row>
    <row r="498" spans="1:11" s="12" customFormat="1" ht="12.75" customHeight="1">
      <c r="A498" s="12" t="str">
        <f t="shared" si="29"/>
        <v>q</v>
      </c>
      <c r="B498" s="12">
        <v>4</v>
      </c>
      <c r="C498" s="12">
        <v>10</v>
      </c>
      <c r="D498" s="12">
        <v>4</v>
      </c>
      <c r="F498" s="80"/>
      <c r="G498" s="19" t="s">
        <v>92</v>
      </c>
      <c r="H498" s="45">
        <v>0</v>
      </c>
      <c r="I498" s="45">
        <v>183.7</v>
      </c>
      <c r="J498" s="45">
        <v>505</v>
      </c>
      <c r="K498" s="20"/>
    </row>
    <row r="499" spans="1:11" ht="12.75" hidden="1" customHeight="1">
      <c r="A499" s="12" t="str">
        <f t="shared" si="29"/>
        <v>q</v>
      </c>
      <c r="B499" s="12">
        <v>48</v>
      </c>
      <c r="C499" s="12">
        <v>48</v>
      </c>
      <c r="D499" s="12">
        <v>48</v>
      </c>
      <c r="E499" s="12"/>
      <c r="F499" s="22"/>
      <c r="G499" s="21" t="s">
        <v>96</v>
      </c>
      <c r="H499" s="20">
        <v>0</v>
      </c>
      <c r="I499" s="20">
        <v>183.7</v>
      </c>
      <c r="J499" s="20">
        <v>505</v>
      </c>
      <c r="K499" s="20"/>
    </row>
    <row r="500" spans="1:11" s="12" customFormat="1" ht="18" customHeight="1">
      <c r="A500" s="12" t="str">
        <f t="shared" si="29"/>
        <v>q</v>
      </c>
      <c r="B500" s="12">
        <v>2</v>
      </c>
      <c r="C500" s="12">
        <v>10</v>
      </c>
      <c r="D500" s="32">
        <v>2</v>
      </c>
      <c r="E500" s="32"/>
      <c r="F500" s="60">
        <v>1064813</v>
      </c>
      <c r="G500" s="40" t="s">
        <v>114</v>
      </c>
      <c r="H500" s="43">
        <v>0</v>
      </c>
      <c r="I500" s="43">
        <v>1331.3</v>
      </c>
      <c r="J500" s="43">
        <v>0</v>
      </c>
      <c r="K500" s="36"/>
    </row>
    <row r="501" spans="1:11" s="12" customFormat="1" ht="12.75" customHeight="1">
      <c r="A501" s="12" t="str">
        <f t="shared" si="29"/>
        <v>q</v>
      </c>
      <c r="B501" s="12">
        <v>4</v>
      </c>
      <c r="C501" s="12">
        <v>10</v>
      </c>
      <c r="D501" s="12">
        <v>4</v>
      </c>
      <c r="F501" s="80"/>
      <c r="G501" s="19" t="s">
        <v>92</v>
      </c>
      <c r="H501" s="45">
        <v>0</v>
      </c>
      <c r="I501" s="45">
        <v>1331.3</v>
      </c>
      <c r="J501" s="45">
        <v>0</v>
      </c>
      <c r="K501" s="20"/>
    </row>
    <row r="502" spans="1:11" ht="12.75" hidden="1" customHeight="1">
      <c r="A502" s="12" t="str">
        <f t="shared" si="29"/>
        <v>q</v>
      </c>
      <c r="B502" s="12">
        <v>48</v>
      </c>
      <c r="C502" s="12">
        <v>48</v>
      </c>
      <c r="D502" s="12">
        <v>48</v>
      </c>
      <c r="E502" s="12"/>
      <c r="F502" s="22"/>
      <c r="G502" s="21" t="s">
        <v>96</v>
      </c>
      <c r="H502" s="20">
        <v>0</v>
      </c>
      <c r="I502" s="20">
        <v>1331.3</v>
      </c>
      <c r="J502" s="20">
        <v>0</v>
      </c>
      <c r="K502" s="20"/>
    </row>
    <row r="503" spans="1:11" ht="17.25" customHeight="1">
      <c r="A503" s="12" t="str">
        <f t="shared" ref="A503:A512" si="30">IF((H503+I503+J503)&gt;0,"q","c")</f>
        <v>q</v>
      </c>
      <c r="B503" s="12">
        <v>2</v>
      </c>
      <c r="C503" s="12">
        <v>10</v>
      </c>
      <c r="D503" s="12">
        <v>2</v>
      </c>
      <c r="E503" s="12"/>
      <c r="F503" s="60">
        <v>106482</v>
      </c>
      <c r="G503" s="34" t="s">
        <v>153</v>
      </c>
      <c r="H503" s="43">
        <v>939.7</v>
      </c>
      <c r="I503" s="43">
        <v>1309.0999999999999</v>
      </c>
      <c r="J503" s="43">
        <v>2330.1</v>
      </c>
      <c r="K503" s="36"/>
    </row>
    <row r="504" spans="1:11" s="12" customFormat="1" ht="12.75" customHeight="1">
      <c r="A504" s="12" t="str">
        <f t="shared" si="30"/>
        <v>q</v>
      </c>
      <c r="B504" s="12">
        <v>4</v>
      </c>
      <c r="C504" s="12">
        <v>10</v>
      </c>
      <c r="D504" s="12">
        <v>4</v>
      </c>
      <c r="F504" s="80"/>
      <c r="G504" s="19" t="s">
        <v>92</v>
      </c>
      <c r="H504" s="45">
        <v>787.7</v>
      </c>
      <c r="I504" s="45">
        <v>843.9</v>
      </c>
      <c r="J504" s="45">
        <v>1113</v>
      </c>
      <c r="K504" s="20"/>
    </row>
    <row r="505" spans="1:11" s="12" customFormat="1" ht="12.75" hidden="1" customHeight="1">
      <c r="A505" s="12" t="str">
        <f t="shared" si="30"/>
        <v>q</v>
      </c>
      <c r="B505" s="12">
        <v>45</v>
      </c>
      <c r="C505" s="12">
        <v>45</v>
      </c>
      <c r="D505" s="12">
        <v>45</v>
      </c>
      <c r="F505" s="18"/>
      <c r="G505" s="21" t="s">
        <v>100</v>
      </c>
      <c r="H505" s="20">
        <v>787.7</v>
      </c>
      <c r="I505" s="20">
        <v>843.9</v>
      </c>
      <c r="J505" s="20">
        <v>1113</v>
      </c>
      <c r="K505" s="20"/>
    </row>
    <row r="506" spans="1:11" s="12" customFormat="1" ht="12.75" customHeight="1">
      <c r="A506" s="12" t="str">
        <f t="shared" si="30"/>
        <v>q</v>
      </c>
      <c r="B506" s="12">
        <v>6</v>
      </c>
      <c r="C506" s="12">
        <v>10</v>
      </c>
      <c r="D506" s="12">
        <v>6</v>
      </c>
      <c r="F506" s="80"/>
      <c r="G506" s="19" t="s">
        <v>97</v>
      </c>
      <c r="H506" s="45">
        <v>152</v>
      </c>
      <c r="I506" s="45">
        <v>465.1</v>
      </c>
      <c r="J506" s="45">
        <v>1217.0999999999999</v>
      </c>
      <c r="K506" s="20"/>
    </row>
    <row r="507" spans="1:11" ht="17.25" customHeight="1">
      <c r="A507" s="12" t="str">
        <f t="shared" si="30"/>
        <v>q</v>
      </c>
      <c r="B507" s="12">
        <v>2</v>
      </c>
      <c r="C507" s="12">
        <v>10</v>
      </c>
      <c r="D507" s="12">
        <v>2</v>
      </c>
      <c r="E507" s="12"/>
      <c r="F507" s="60">
        <v>1064821</v>
      </c>
      <c r="G507" s="34" t="s">
        <v>41</v>
      </c>
      <c r="H507" s="43">
        <v>396.2</v>
      </c>
      <c r="I507" s="43">
        <v>424.5</v>
      </c>
      <c r="J507" s="43">
        <v>626.5</v>
      </c>
      <c r="K507" s="36"/>
    </row>
    <row r="508" spans="1:11" s="12" customFormat="1" ht="12.75" customHeight="1">
      <c r="A508" s="12" t="str">
        <f t="shared" si="30"/>
        <v>q</v>
      </c>
      <c r="B508" s="12">
        <v>4</v>
      </c>
      <c r="C508" s="12">
        <v>10</v>
      </c>
      <c r="D508" s="12">
        <v>4</v>
      </c>
      <c r="F508" s="80"/>
      <c r="G508" s="19" t="s">
        <v>92</v>
      </c>
      <c r="H508" s="45">
        <v>396.2</v>
      </c>
      <c r="I508" s="45">
        <v>415.6</v>
      </c>
      <c r="J508" s="45">
        <v>569.9</v>
      </c>
      <c r="K508" s="20"/>
    </row>
    <row r="509" spans="1:11" s="12" customFormat="1" ht="12.75" hidden="1" customHeight="1">
      <c r="A509" s="12" t="str">
        <f t="shared" si="30"/>
        <v>q</v>
      </c>
      <c r="B509" s="12">
        <v>45</v>
      </c>
      <c r="C509" s="12">
        <v>45</v>
      </c>
      <c r="D509" s="12">
        <v>45</v>
      </c>
      <c r="F509" s="18"/>
      <c r="G509" s="21" t="s">
        <v>100</v>
      </c>
      <c r="H509" s="20">
        <v>396.2</v>
      </c>
      <c r="I509" s="20">
        <v>415.6</v>
      </c>
      <c r="J509" s="20">
        <v>569.9</v>
      </c>
      <c r="K509" s="20"/>
    </row>
    <row r="510" spans="1:11" s="12" customFormat="1" ht="12.75" customHeight="1">
      <c r="A510" s="12" t="str">
        <f t="shared" si="30"/>
        <v>q</v>
      </c>
      <c r="B510" s="12">
        <v>6</v>
      </c>
      <c r="C510" s="12">
        <v>10</v>
      </c>
      <c r="D510" s="12">
        <v>6</v>
      </c>
      <c r="F510" s="80"/>
      <c r="G510" s="19" t="s">
        <v>97</v>
      </c>
      <c r="H510" s="45">
        <v>0</v>
      </c>
      <c r="I510" s="45">
        <v>8.9</v>
      </c>
      <c r="J510" s="45">
        <v>56.6</v>
      </c>
      <c r="K510" s="20"/>
    </row>
    <row r="511" spans="1:11" ht="17.25" customHeight="1">
      <c r="A511" s="12" t="str">
        <f t="shared" si="30"/>
        <v>q</v>
      </c>
      <c r="B511" s="12">
        <v>2</v>
      </c>
      <c r="C511" s="12">
        <v>10</v>
      </c>
      <c r="D511" s="12">
        <v>2</v>
      </c>
      <c r="E511" s="12"/>
      <c r="F511" s="60">
        <v>1064822</v>
      </c>
      <c r="G511" s="34" t="s">
        <v>42</v>
      </c>
      <c r="H511" s="43">
        <v>343.1</v>
      </c>
      <c r="I511" s="43">
        <v>327.9</v>
      </c>
      <c r="J511" s="43">
        <v>1528.8</v>
      </c>
      <c r="K511" s="36"/>
    </row>
    <row r="512" spans="1:11" s="12" customFormat="1" ht="12.75" customHeight="1">
      <c r="A512" s="12" t="str">
        <f t="shared" si="30"/>
        <v>q</v>
      </c>
      <c r="B512" s="12">
        <v>4</v>
      </c>
      <c r="C512" s="12">
        <v>10</v>
      </c>
      <c r="D512" s="12">
        <v>4</v>
      </c>
      <c r="F512" s="80"/>
      <c r="G512" s="19" t="s">
        <v>92</v>
      </c>
      <c r="H512" s="45">
        <v>236.2</v>
      </c>
      <c r="I512" s="45">
        <v>298.3</v>
      </c>
      <c r="J512" s="45">
        <v>368.3</v>
      </c>
      <c r="K512" s="20"/>
    </row>
    <row r="513" spans="1:11" s="12" customFormat="1" ht="12.75" hidden="1" customHeight="1">
      <c r="A513" s="12" t="str">
        <f t="shared" ref="A513:A518" si="31">IF((H513+I513+J513)&gt;0,"q","c")</f>
        <v>q</v>
      </c>
      <c r="B513" s="12">
        <v>45</v>
      </c>
      <c r="C513" s="12">
        <v>45</v>
      </c>
      <c r="D513" s="12">
        <v>45</v>
      </c>
      <c r="F513" s="18"/>
      <c r="G513" s="21" t="s">
        <v>100</v>
      </c>
      <c r="H513" s="20">
        <v>236.2</v>
      </c>
      <c r="I513" s="20">
        <v>298.3</v>
      </c>
      <c r="J513" s="20">
        <v>368.3</v>
      </c>
      <c r="K513" s="20"/>
    </row>
    <row r="514" spans="1:11" s="12" customFormat="1" ht="12.75" customHeight="1">
      <c r="A514" s="12" t="str">
        <f t="shared" si="31"/>
        <v>q</v>
      </c>
      <c r="B514" s="12">
        <v>6</v>
      </c>
      <c r="C514" s="12">
        <v>10</v>
      </c>
      <c r="D514" s="12">
        <v>6</v>
      </c>
      <c r="F514" s="80"/>
      <c r="G514" s="19" t="s">
        <v>97</v>
      </c>
      <c r="H514" s="45">
        <v>107</v>
      </c>
      <c r="I514" s="45">
        <v>29.7</v>
      </c>
      <c r="J514" s="45">
        <v>1160.5</v>
      </c>
      <c r="K514" s="20"/>
    </row>
    <row r="515" spans="1:11" ht="17.25" customHeight="1">
      <c r="A515" s="12" t="str">
        <f t="shared" si="31"/>
        <v>q</v>
      </c>
      <c r="B515" s="12">
        <v>2</v>
      </c>
      <c r="C515" s="12">
        <v>10</v>
      </c>
      <c r="D515" s="12">
        <v>2</v>
      </c>
      <c r="E515" s="12"/>
      <c r="F515" s="60">
        <v>1064823</v>
      </c>
      <c r="G515" s="34" t="s">
        <v>43</v>
      </c>
      <c r="H515" s="43">
        <v>200.3</v>
      </c>
      <c r="I515" s="43">
        <v>556.70000000000005</v>
      </c>
      <c r="J515" s="43">
        <v>174.8</v>
      </c>
      <c r="K515" s="36"/>
    </row>
    <row r="516" spans="1:11" s="12" customFormat="1" ht="12.75" customHeight="1">
      <c r="A516" s="12" t="str">
        <f t="shared" si="31"/>
        <v>q</v>
      </c>
      <c r="B516" s="12">
        <v>4</v>
      </c>
      <c r="C516" s="12">
        <v>10</v>
      </c>
      <c r="D516" s="12">
        <v>4</v>
      </c>
      <c r="F516" s="80"/>
      <c r="G516" s="19" t="s">
        <v>92</v>
      </c>
      <c r="H516" s="45">
        <v>155.30000000000001</v>
      </c>
      <c r="I516" s="45">
        <v>130.1</v>
      </c>
      <c r="J516" s="45">
        <v>174.8</v>
      </c>
      <c r="K516" s="20"/>
    </row>
    <row r="517" spans="1:11" s="12" customFormat="1" ht="12.75" hidden="1" customHeight="1">
      <c r="A517" s="12" t="str">
        <f t="shared" si="31"/>
        <v>q</v>
      </c>
      <c r="B517" s="12">
        <v>45</v>
      </c>
      <c r="C517" s="12">
        <v>45</v>
      </c>
      <c r="D517" s="12">
        <v>45</v>
      </c>
      <c r="F517" s="18"/>
      <c r="G517" s="21" t="s">
        <v>100</v>
      </c>
      <c r="H517" s="20">
        <v>155.30000000000001</v>
      </c>
      <c r="I517" s="20">
        <v>130.1</v>
      </c>
      <c r="J517" s="20">
        <v>174.8</v>
      </c>
      <c r="K517" s="20"/>
    </row>
    <row r="518" spans="1:11" s="12" customFormat="1" ht="12.75" customHeight="1">
      <c r="A518" s="12" t="str">
        <f t="shared" si="31"/>
        <v>q</v>
      </c>
      <c r="B518" s="12">
        <v>6</v>
      </c>
      <c r="C518" s="12">
        <v>10</v>
      </c>
      <c r="D518" s="12">
        <v>6</v>
      </c>
      <c r="F518" s="80"/>
      <c r="G518" s="19" t="s">
        <v>97</v>
      </c>
      <c r="H518" s="45">
        <v>45</v>
      </c>
      <c r="I518" s="45">
        <v>426.5</v>
      </c>
      <c r="J518" s="45">
        <v>0</v>
      </c>
      <c r="K518" s="20"/>
    </row>
    <row r="519" spans="1:11" ht="17.25" customHeight="1">
      <c r="A519" s="12" t="str">
        <f t="shared" ref="A519:A528" si="32">IF((H519+I519+J519)&gt;0,"q","c")</f>
        <v>q</v>
      </c>
      <c r="B519" s="12">
        <v>2</v>
      </c>
      <c r="C519" s="12">
        <v>9</v>
      </c>
      <c r="D519" s="12">
        <v>2</v>
      </c>
      <c r="E519" s="12"/>
      <c r="F519" s="60">
        <v>10649</v>
      </c>
      <c r="G519" s="34" t="s">
        <v>154</v>
      </c>
      <c r="H519" s="43">
        <v>7872.1</v>
      </c>
      <c r="I519" s="43">
        <v>8021.8</v>
      </c>
      <c r="J519" s="43">
        <v>8949.1</v>
      </c>
      <c r="K519" s="36"/>
    </row>
    <row r="520" spans="1:11" s="12" customFormat="1" ht="12.75" customHeight="1">
      <c r="A520" s="12" t="str">
        <f t="shared" si="32"/>
        <v>q</v>
      </c>
      <c r="B520" s="12">
        <v>4</v>
      </c>
      <c r="C520" s="12">
        <v>9</v>
      </c>
      <c r="D520" s="12">
        <v>4</v>
      </c>
      <c r="F520" s="80"/>
      <c r="G520" s="19" t="s">
        <v>92</v>
      </c>
      <c r="H520" s="45">
        <v>6849.1</v>
      </c>
      <c r="I520" s="45">
        <v>5910.5</v>
      </c>
      <c r="J520" s="45">
        <v>7761.9</v>
      </c>
      <c r="K520" s="20"/>
    </row>
    <row r="521" spans="1:11" s="12" customFormat="1" ht="12.75" hidden="1" customHeight="1">
      <c r="A521" s="12" t="str">
        <f t="shared" si="32"/>
        <v>q</v>
      </c>
      <c r="B521" s="12">
        <v>45</v>
      </c>
      <c r="C521" s="12">
        <v>45</v>
      </c>
      <c r="D521" s="12">
        <v>45</v>
      </c>
      <c r="F521" s="18"/>
      <c r="G521" s="21" t="s">
        <v>100</v>
      </c>
      <c r="H521" s="20">
        <v>6845.8</v>
      </c>
      <c r="I521" s="20">
        <v>5908.8</v>
      </c>
      <c r="J521" s="20">
        <v>7761.9</v>
      </c>
      <c r="K521" s="20"/>
    </row>
    <row r="522" spans="1:11" s="12" customFormat="1" ht="12.75" hidden="1" customHeight="1">
      <c r="A522" s="12" t="str">
        <f t="shared" si="32"/>
        <v>q</v>
      </c>
      <c r="B522" s="12">
        <v>47</v>
      </c>
      <c r="C522" s="12">
        <v>47</v>
      </c>
      <c r="D522" s="12">
        <v>47</v>
      </c>
      <c r="F522" s="18"/>
      <c r="G522" s="21" t="s">
        <v>95</v>
      </c>
      <c r="H522" s="20">
        <v>3.2</v>
      </c>
      <c r="I522" s="20">
        <v>1.7</v>
      </c>
      <c r="J522" s="20">
        <v>0</v>
      </c>
      <c r="K522" s="20"/>
    </row>
    <row r="523" spans="1:11" s="12" customFormat="1" ht="12.75" customHeight="1">
      <c r="A523" s="12" t="str">
        <f t="shared" si="32"/>
        <v>q</v>
      </c>
      <c r="B523" s="12">
        <v>6</v>
      </c>
      <c r="C523" s="12">
        <v>9</v>
      </c>
      <c r="D523" s="12">
        <v>6</v>
      </c>
      <c r="F523" s="80"/>
      <c r="G523" s="19" t="s">
        <v>97</v>
      </c>
      <c r="H523" s="45">
        <v>1023</v>
      </c>
      <c r="I523" s="45">
        <v>2111.3000000000002</v>
      </c>
      <c r="J523" s="45">
        <v>1187.2</v>
      </c>
      <c r="K523" s="20"/>
    </row>
    <row r="524" spans="1:11" ht="33" customHeight="1">
      <c r="A524" s="12" t="str">
        <f t="shared" si="32"/>
        <v>q</v>
      </c>
      <c r="B524" s="12">
        <v>2</v>
      </c>
      <c r="C524" s="12">
        <v>10</v>
      </c>
      <c r="D524" s="12">
        <v>2</v>
      </c>
      <c r="E524" s="12"/>
      <c r="F524" s="60">
        <v>106491</v>
      </c>
      <c r="G524" s="97" t="s">
        <v>489</v>
      </c>
      <c r="H524" s="43">
        <v>431.6</v>
      </c>
      <c r="I524" s="43">
        <v>1618.4</v>
      </c>
      <c r="J524" s="43">
        <v>686.2</v>
      </c>
      <c r="K524" s="36"/>
    </row>
    <row r="525" spans="1:11" s="12" customFormat="1" ht="12.75" customHeight="1">
      <c r="A525" s="12" t="str">
        <f t="shared" si="32"/>
        <v>q</v>
      </c>
      <c r="B525" s="12">
        <v>4</v>
      </c>
      <c r="C525" s="12">
        <v>10</v>
      </c>
      <c r="D525" s="12">
        <v>4</v>
      </c>
      <c r="F525" s="80"/>
      <c r="G525" s="19" t="s">
        <v>92</v>
      </c>
      <c r="H525" s="45">
        <v>423.1</v>
      </c>
      <c r="I525" s="45">
        <v>428.4</v>
      </c>
      <c r="J525" s="45">
        <v>593.9</v>
      </c>
      <c r="K525" s="20"/>
    </row>
    <row r="526" spans="1:11" s="12" customFormat="1" ht="12.75" hidden="1" customHeight="1">
      <c r="A526" s="12" t="str">
        <f t="shared" si="32"/>
        <v>q</v>
      </c>
      <c r="B526" s="12">
        <v>45</v>
      </c>
      <c r="C526" s="12">
        <v>45</v>
      </c>
      <c r="D526" s="12">
        <v>45</v>
      </c>
      <c r="F526" s="18"/>
      <c r="G526" s="21" t="s">
        <v>100</v>
      </c>
      <c r="H526" s="20">
        <v>423.1</v>
      </c>
      <c r="I526" s="20">
        <v>428.4</v>
      </c>
      <c r="J526" s="20">
        <v>593.9</v>
      </c>
      <c r="K526" s="20"/>
    </row>
    <row r="527" spans="1:11" s="12" customFormat="1" ht="12.75" customHeight="1">
      <c r="A527" s="12" t="str">
        <f t="shared" si="32"/>
        <v>q</v>
      </c>
      <c r="B527" s="12">
        <v>6</v>
      </c>
      <c r="C527" s="12">
        <v>10</v>
      </c>
      <c r="D527" s="12">
        <v>6</v>
      </c>
      <c r="F527" s="80"/>
      <c r="G527" s="19" t="s">
        <v>97</v>
      </c>
      <c r="H527" s="45">
        <v>8.5</v>
      </c>
      <c r="I527" s="45">
        <v>1190</v>
      </c>
      <c r="J527" s="45">
        <v>92.3</v>
      </c>
      <c r="K527" s="20"/>
    </row>
    <row r="528" spans="1:11" ht="29.25" customHeight="1">
      <c r="A528" s="12" t="str">
        <f t="shared" si="32"/>
        <v>q</v>
      </c>
      <c r="B528" s="12">
        <v>2</v>
      </c>
      <c r="C528" s="12">
        <v>10</v>
      </c>
      <c r="D528" s="12">
        <v>2</v>
      </c>
      <c r="E528" s="12"/>
      <c r="F528" s="60">
        <v>106492</v>
      </c>
      <c r="G528" s="34" t="s">
        <v>44</v>
      </c>
      <c r="H528" s="43">
        <v>678.2</v>
      </c>
      <c r="I528" s="43">
        <v>761.9</v>
      </c>
      <c r="J528" s="43">
        <v>1933.4</v>
      </c>
      <c r="K528" s="36"/>
    </row>
    <row r="529" spans="1:11" s="12" customFormat="1" ht="12.75" customHeight="1">
      <c r="A529" s="12" t="str">
        <f t="shared" ref="A529:A547" si="33">IF((H529+I529+J529)&gt;0,"q","c")</f>
        <v>q</v>
      </c>
      <c r="B529" s="12">
        <v>4</v>
      </c>
      <c r="C529" s="12">
        <v>10</v>
      </c>
      <c r="D529" s="12">
        <v>4</v>
      </c>
      <c r="F529" s="80"/>
      <c r="G529" s="19" t="s">
        <v>92</v>
      </c>
      <c r="H529" s="45">
        <v>678.2</v>
      </c>
      <c r="I529" s="45">
        <v>761.9</v>
      </c>
      <c r="J529" s="45">
        <v>1027.3</v>
      </c>
      <c r="K529" s="20"/>
    </row>
    <row r="530" spans="1:11" s="12" customFormat="1" ht="12.75" hidden="1" customHeight="1">
      <c r="A530" s="12" t="str">
        <f t="shared" si="33"/>
        <v>q</v>
      </c>
      <c r="B530" s="12">
        <v>45</v>
      </c>
      <c r="C530" s="12">
        <v>45</v>
      </c>
      <c r="D530" s="12">
        <v>45</v>
      </c>
      <c r="F530" s="31"/>
      <c r="G530" s="21" t="s">
        <v>100</v>
      </c>
      <c r="H530" s="30">
        <v>678.2</v>
      </c>
      <c r="I530" s="30">
        <v>761.9</v>
      </c>
      <c r="J530" s="30">
        <v>1027.3</v>
      </c>
      <c r="K530" s="30"/>
    </row>
    <row r="531" spans="1:11" s="12" customFormat="1" ht="12.75" customHeight="1">
      <c r="A531" s="12" t="str">
        <f t="shared" si="33"/>
        <v>q</v>
      </c>
      <c r="B531" s="12">
        <v>6</v>
      </c>
      <c r="C531" s="12">
        <v>10</v>
      </c>
      <c r="D531" s="12">
        <v>6</v>
      </c>
      <c r="F531" s="81"/>
      <c r="G531" s="19" t="s">
        <v>97</v>
      </c>
      <c r="H531" s="46">
        <v>0</v>
      </c>
      <c r="I531" s="46">
        <v>0</v>
      </c>
      <c r="J531" s="46">
        <v>906.1</v>
      </c>
      <c r="K531" s="30"/>
    </row>
    <row r="532" spans="1:11" ht="15.75" customHeight="1">
      <c r="A532" s="12" t="str">
        <f t="shared" si="33"/>
        <v>q</v>
      </c>
      <c r="B532" s="12">
        <v>2</v>
      </c>
      <c r="C532" s="12">
        <v>10</v>
      </c>
      <c r="D532" s="12">
        <v>2</v>
      </c>
      <c r="E532" s="12"/>
      <c r="F532" s="60">
        <v>106493</v>
      </c>
      <c r="G532" s="34" t="s">
        <v>45</v>
      </c>
      <c r="H532" s="43">
        <v>4881</v>
      </c>
      <c r="I532" s="43">
        <v>3729.1</v>
      </c>
      <c r="J532" s="43">
        <v>3923</v>
      </c>
      <c r="K532" s="36"/>
    </row>
    <row r="533" spans="1:11" s="12" customFormat="1" ht="12.75" customHeight="1">
      <c r="A533" s="12" t="str">
        <f t="shared" si="33"/>
        <v>q</v>
      </c>
      <c r="B533" s="12">
        <v>4</v>
      </c>
      <c r="C533" s="12">
        <v>10</v>
      </c>
      <c r="D533" s="12">
        <v>4</v>
      </c>
      <c r="F533" s="80"/>
      <c r="G533" s="19" t="s">
        <v>92</v>
      </c>
      <c r="H533" s="45">
        <v>3930.5</v>
      </c>
      <c r="I533" s="45">
        <v>2808.8</v>
      </c>
      <c r="J533" s="45">
        <v>3786.3</v>
      </c>
      <c r="K533" s="20"/>
    </row>
    <row r="534" spans="1:11" s="12" customFormat="1" ht="12.75" hidden="1" customHeight="1">
      <c r="A534" s="12" t="str">
        <f t="shared" si="33"/>
        <v>q</v>
      </c>
      <c r="B534" s="12">
        <v>45</v>
      </c>
      <c r="C534" s="12">
        <v>45</v>
      </c>
      <c r="D534" s="12">
        <v>45</v>
      </c>
      <c r="F534" s="18"/>
      <c r="G534" s="21" t="s">
        <v>100</v>
      </c>
      <c r="H534" s="20">
        <v>3927.3</v>
      </c>
      <c r="I534" s="20">
        <v>2807.2</v>
      </c>
      <c r="J534" s="20">
        <v>3786.3</v>
      </c>
      <c r="K534" s="20"/>
    </row>
    <row r="535" spans="1:11" s="12" customFormat="1" ht="12.75" hidden="1" customHeight="1">
      <c r="A535" s="12" t="str">
        <f t="shared" si="33"/>
        <v>q</v>
      </c>
      <c r="B535" s="12">
        <v>47</v>
      </c>
      <c r="C535" s="12">
        <v>47</v>
      </c>
      <c r="D535" s="12">
        <v>47</v>
      </c>
      <c r="F535" s="18"/>
      <c r="G535" s="21" t="s">
        <v>95</v>
      </c>
      <c r="H535" s="20">
        <v>3.2</v>
      </c>
      <c r="I535" s="20">
        <v>1.7</v>
      </c>
      <c r="J535" s="20">
        <v>0</v>
      </c>
      <c r="K535" s="20"/>
    </row>
    <row r="536" spans="1:11" s="12" customFormat="1" ht="12.75" customHeight="1">
      <c r="A536" s="12" t="str">
        <f t="shared" si="33"/>
        <v>q</v>
      </c>
      <c r="B536" s="12">
        <v>6</v>
      </c>
      <c r="C536" s="12">
        <v>10</v>
      </c>
      <c r="D536" s="12">
        <v>6</v>
      </c>
      <c r="F536" s="81"/>
      <c r="G536" s="53" t="s">
        <v>97</v>
      </c>
      <c r="H536" s="46">
        <v>950.5</v>
      </c>
      <c r="I536" s="46">
        <v>920.2</v>
      </c>
      <c r="J536" s="46">
        <v>136.6</v>
      </c>
      <c r="K536" s="30"/>
    </row>
    <row r="537" spans="1:11" ht="30.75" customHeight="1">
      <c r="A537" s="12" t="str">
        <f t="shared" si="33"/>
        <v>q</v>
      </c>
      <c r="B537" s="12">
        <v>2</v>
      </c>
      <c r="C537" s="12">
        <v>10</v>
      </c>
      <c r="D537" s="12">
        <v>2</v>
      </c>
      <c r="E537" s="12"/>
      <c r="F537" s="60">
        <v>106494</v>
      </c>
      <c r="G537" s="34" t="s">
        <v>490</v>
      </c>
      <c r="H537" s="43">
        <v>893.2</v>
      </c>
      <c r="I537" s="43">
        <v>953</v>
      </c>
      <c r="J537" s="43">
        <v>1320.6</v>
      </c>
      <c r="K537" s="36"/>
    </row>
    <row r="538" spans="1:11" s="12" customFormat="1" ht="12.75" customHeight="1">
      <c r="A538" s="12" t="str">
        <f t="shared" si="33"/>
        <v>q</v>
      </c>
      <c r="B538" s="12">
        <v>4</v>
      </c>
      <c r="C538" s="12">
        <v>10</v>
      </c>
      <c r="D538" s="12">
        <v>4</v>
      </c>
      <c r="F538" s="80"/>
      <c r="G538" s="19" t="s">
        <v>92</v>
      </c>
      <c r="H538" s="45">
        <v>893.2</v>
      </c>
      <c r="I538" s="45">
        <v>953</v>
      </c>
      <c r="J538" s="45">
        <v>1281.0999999999999</v>
      </c>
      <c r="K538" s="20"/>
    </row>
    <row r="539" spans="1:11" s="12" customFormat="1" ht="12.75" hidden="1" customHeight="1">
      <c r="A539" s="12" t="str">
        <f t="shared" si="33"/>
        <v>q</v>
      </c>
      <c r="B539" s="12">
        <v>45</v>
      </c>
      <c r="C539" s="12">
        <v>45</v>
      </c>
      <c r="D539" s="12">
        <v>45</v>
      </c>
      <c r="F539" s="18"/>
      <c r="G539" s="21" t="s">
        <v>100</v>
      </c>
      <c r="H539" s="20">
        <v>893.2</v>
      </c>
      <c r="I539" s="20">
        <v>953</v>
      </c>
      <c r="J539" s="20">
        <v>1281.0999999999999</v>
      </c>
      <c r="K539" s="20"/>
    </row>
    <row r="540" spans="1:11" s="12" customFormat="1" ht="12.75" customHeight="1">
      <c r="A540" s="12" t="str">
        <f t="shared" si="33"/>
        <v>q</v>
      </c>
      <c r="B540" s="12">
        <v>6</v>
      </c>
      <c r="C540" s="12">
        <v>10</v>
      </c>
      <c r="D540" s="12">
        <v>6</v>
      </c>
      <c r="F540" s="81"/>
      <c r="G540" s="53" t="s">
        <v>97</v>
      </c>
      <c r="H540" s="46">
        <v>0</v>
      </c>
      <c r="I540" s="46">
        <v>0</v>
      </c>
      <c r="J540" s="46">
        <v>39.5</v>
      </c>
      <c r="K540" s="30"/>
    </row>
    <row r="541" spans="1:11" ht="20.25" customHeight="1">
      <c r="A541" s="12" t="str">
        <f t="shared" si="33"/>
        <v>q</v>
      </c>
      <c r="B541" s="12">
        <v>2</v>
      </c>
      <c r="C541" s="12">
        <v>10</v>
      </c>
      <c r="D541" s="12">
        <v>2</v>
      </c>
      <c r="E541" s="12"/>
      <c r="F541" s="60">
        <v>106495</v>
      </c>
      <c r="G541" s="34" t="s">
        <v>214</v>
      </c>
      <c r="H541" s="43">
        <v>516.29999999999995</v>
      </c>
      <c r="I541" s="43">
        <v>486.3</v>
      </c>
      <c r="J541" s="43">
        <v>566</v>
      </c>
      <c r="K541" s="36"/>
    </row>
    <row r="542" spans="1:11" s="12" customFormat="1" ht="12.75" customHeight="1">
      <c r="A542" s="12" t="str">
        <f t="shared" si="33"/>
        <v>q</v>
      </c>
      <c r="B542" s="12">
        <v>4</v>
      </c>
      <c r="C542" s="12">
        <v>10</v>
      </c>
      <c r="D542" s="12">
        <v>4</v>
      </c>
      <c r="F542" s="80"/>
      <c r="G542" s="19" t="s">
        <v>92</v>
      </c>
      <c r="H542" s="45">
        <v>516.29999999999995</v>
      </c>
      <c r="I542" s="45">
        <v>486.3</v>
      </c>
      <c r="J542" s="45">
        <v>553.29999999999995</v>
      </c>
      <c r="K542" s="20"/>
    </row>
    <row r="543" spans="1:11" s="12" customFormat="1" ht="12.75" hidden="1" customHeight="1">
      <c r="A543" s="12" t="str">
        <f t="shared" si="33"/>
        <v>q</v>
      </c>
      <c r="B543" s="12">
        <v>45</v>
      </c>
      <c r="C543" s="12">
        <v>45</v>
      </c>
      <c r="D543" s="12">
        <v>45</v>
      </c>
      <c r="F543" s="18"/>
      <c r="G543" s="21" t="s">
        <v>100</v>
      </c>
      <c r="H543" s="20">
        <v>516.29999999999995</v>
      </c>
      <c r="I543" s="20">
        <v>486.3</v>
      </c>
      <c r="J543" s="20">
        <v>553.29999999999995</v>
      </c>
      <c r="K543" s="20"/>
    </row>
    <row r="544" spans="1:11" s="12" customFormat="1" ht="12.75" customHeight="1">
      <c r="A544" s="12" t="str">
        <f t="shared" si="33"/>
        <v>q</v>
      </c>
      <c r="B544" s="12">
        <v>6</v>
      </c>
      <c r="C544" s="12">
        <v>10</v>
      </c>
      <c r="D544" s="12">
        <v>6</v>
      </c>
      <c r="F544" s="81"/>
      <c r="G544" s="53" t="s">
        <v>97</v>
      </c>
      <c r="H544" s="46">
        <v>0</v>
      </c>
      <c r="I544" s="46">
        <v>0</v>
      </c>
      <c r="J544" s="46">
        <v>12.7</v>
      </c>
      <c r="K544" s="30"/>
    </row>
    <row r="545" spans="1:11" ht="21" customHeight="1">
      <c r="A545" s="12" t="str">
        <f t="shared" si="33"/>
        <v>q</v>
      </c>
      <c r="B545" s="12">
        <v>2</v>
      </c>
      <c r="C545" s="12">
        <v>10</v>
      </c>
      <c r="D545" s="12">
        <v>2</v>
      </c>
      <c r="E545" s="12"/>
      <c r="F545" s="60">
        <v>106496</v>
      </c>
      <c r="G545" s="34" t="s">
        <v>215</v>
      </c>
      <c r="H545" s="43">
        <v>471.8</v>
      </c>
      <c r="I545" s="43">
        <v>473.1</v>
      </c>
      <c r="J545" s="43">
        <v>519.9</v>
      </c>
      <c r="K545" s="36"/>
    </row>
    <row r="546" spans="1:11" s="12" customFormat="1" ht="12.75" customHeight="1">
      <c r="A546" s="12" t="str">
        <f t="shared" si="33"/>
        <v>q</v>
      </c>
      <c r="B546" s="12">
        <v>4</v>
      </c>
      <c r="C546" s="12">
        <v>10</v>
      </c>
      <c r="D546" s="12">
        <v>4</v>
      </c>
      <c r="F546" s="80"/>
      <c r="G546" s="19" t="s">
        <v>92</v>
      </c>
      <c r="H546" s="45">
        <v>407.7</v>
      </c>
      <c r="I546" s="45">
        <v>472</v>
      </c>
      <c r="J546" s="45">
        <v>519.9</v>
      </c>
      <c r="K546" s="20"/>
    </row>
    <row r="547" spans="1:11" s="12" customFormat="1" ht="12.75" hidden="1" customHeight="1">
      <c r="A547" s="12" t="str">
        <f t="shared" si="33"/>
        <v>q</v>
      </c>
      <c r="B547" s="12">
        <v>45</v>
      </c>
      <c r="C547" s="12">
        <v>45</v>
      </c>
      <c r="D547" s="12">
        <v>45</v>
      </c>
      <c r="F547" s="18"/>
      <c r="G547" s="21" t="s">
        <v>100</v>
      </c>
      <c r="H547" s="20">
        <v>407.7</v>
      </c>
      <c r="I547" s="20">
        <v>472</v>
      </c>
      <c r="J547" s="20">
        <v>519.9</v>
      </c>
      <c r="K547" s="20"/>
    </row>
    <row r="548" spans="1:11" s="12" customFormat="1" ht="12.75" customHeight="1">
      <c r="A548" s="12" t="str">
        <f t="shared" ref="A548:A554" si="34">IF((H548+I548+J548)&gt;0,"q","c")</f>
        <v>q</v>
      </c>
      <c r="B548" s="12">
        <v>6</v>
      </c>
      <c r="C548" s="12">
        <v>10</v>
      </c>
      <c r="D548" s="12">
        <v>6</v>
      </c>
      <c r="F548" s="81"/>
      <c r="G548" s="53" t="s">
        <v>97</v>
      </c>
      <c r="H548" s="46">
        <v>64</v>
      </c>
      <c r="I548" s="46">
        <v>1.1000000000000001</v>
      </c>
      <c r="J548" s="46">
        <v>0</v>
      </c>
      <c r="K548" s="30"/>
    </row>
    <row r="549" spans="1:11" s="12" customFormat="1" ht="18" customHeight="1">
      <c r="A549" s="12" t="str">
        <f t="shared" si="34"/>
        <v>q</v>
      </c>
      <c r="B549" s="12">
        <v>2</v>
      </c>
      <c r="C549" s="12">
        <v>9</v>
      </c>
      <c r="D549" s="32">
        <v>2</v>
      </c>
      <c r="E549" s="32"/>
      <c r="F549" s="60">
        <v>106410</v>
      </c>
      <c r="G549" s="34" t="s">
        <v>49</v>
      </c>
      <c r="H549" s="43">
        <v>55</v>
      </c>
      <c r="I549" s="43">
        <v>62</v>
      </c>
      <c r="J549" s="43">
        <v>102</v>
      </c>
      <c r="K549" s="36"/>
    </row>
    <row r="550" spans="1:11" s="12" customFormat="1" ht="12.75" customHeight="1">
      <c r="A550" s="12" t="str">
        <f t="shared" si="34"/>
        <v>q</v>
      </c>
      <c r="B550" s="12">
        <v>4</v>
      </c>
      <c r="C550" s="12">
        <v>9</v>
      </c>
      <c r="D550" s="12">
        <v>4</v>
      </c>
      <c r="F550" s="80"/>
      <c r="G550" s="19" t="s">
        <v>92</v>
      </c>
      <c r="H550" s="45">
        <v>55</v>
      </c>
      <c r="I550" s="45">
        <v>62</v>
      </c>
      <c r="J550" s="45">
        <v>102</v>
      </c>
      <c r="K550" s="20"/>
    </row>
    <row r="551" spans="1:11" s="12" customFormat="1" ht="12.75" hidden="1" customHeight="1">
      <c r="A551" s="12" t="str">
        <f t="shared" si="34"/>
        <v>q</v>
      </c>
      <c r="B551" s="12">
        <v>45</v>
      </c>
      <c r="C551" s="12">
        <v>45</v>
      </c>
      <c r="D551" s="12">
        <v>45</v>
      </c>
      <c r="F551" s="31"/>
      <c r="G551" s="21" t="s">
        <v>100</v>
      </c>
      <c r="H551" s="30">
        <v>55</v>
      </c>
      <c r="I551" s="30">
        <v>62</v>
      </c>
      <c r="J551" s="30">
        <v>102</v>
      </c>
      <c r="K551" s="30"/>
    </row>
    <row r="552" spans="1:11" ht="18" customHeight="1">
      <c r="A552" s="12" t="str">
        <f t="shared" si="34"/>
        <v>q</v>
      </c>
      <c r="B552" s="12">
        <v>2</v>
      </c>
      <c r="C552" s="12">
        <v>10</v>
      </c>
      <c r="D552" s="12">
        <v>2</v>
      </c>
      <c r="E552" s="12"/>
      <c r="F552" s="60">
        <v>1064101</v>
      </c>
      <c r="G552" s="34" t="s">
        <v>252</v>
      </c>
      <c r="H552" s="43">
        <v>35</v>
      </c>
      <c r="I552" s="43">
        <v>42</v>
      </c>
      <c r="J552" s="43">
        <v>62</v>
      </c>
      <c r="K552" s="36"/>
    </row>
    <row r="553" spans="1:11" s="12" customFormat="1" ht="12.75" customHeight="1">
      <c r="A553" s="12" t="str">
        <f t="shared" si="34"/>
        <v>q</v>
      </c>
      <c r="B553" s="12">
        <v>4</v>
      </c>
      <c r="C553" s="12">
        <v>10</v>
      </c>
      <c r="D553" s="12">
        <v>4</v>
      </c>
      <c r="F553" s="80"/>
      <c r="G553" s="19" t="s">
        <v>92</v>
      </c>
      <c r="H553" s="45">
        <v>35</v>
      </c>
      <c r="I553" s="45">
        <v>42</v>
      </c>
      <c r="J553" s="45">
        <v>62</v>
      </c>
      <c r="K553" s="20"/>
    </row>
    <row r="554" spans="1:11" s="12" customFormat="1" ht="12.75" hidden="1" customHeight="1">
      <c r="A554" s="12" t="str">
        <f t="shared" si="34"/>
        <v>q</v>
      </c>
      <c r="B554" s="12">
        <v>45</v>
      </c>
      <c r="C554" s="12">
        <v>45</v>
      </c>
      <c r="D554" s="12">
        <v>45</v>
      </c>
      <c r="F554" s="31"/>
      <c r="G554" s="21" t="s">
        <v>100</v>
      </c>
      <c r="H554" s="30">
        <v>35</v>
      </c>
      <c r="I554" s="30">
        <v>42</v>
      </c>
      <c r="J554" s="30">
        <v>62</v>
      </c>
      <c r="K554" s="30"/>
    </row>
    <row r="555" spans="1:11" ht="18" customHeight="1">
      <c r="A555" s="12" t="str">
        <f t="shared" ref="A555:A560" si="35">IF((H555+I555+J555)&gt;0,"q","c")</f>
        <v>q</v>
      </c>
      <c r="B555" s="12">
        <v>2</v>
      </c>
      <c r="C555" s="12">
        <v>10</v>
      </c>
      <c r="D555" s="12">
        <v>2</v>
      </c>
      <c r="E555" s="12"/>
      <c r="F555" s="60">
        <v>1064102</v>
      </c>
      <c r="G555" s="34" t="s">
        <v>254</v>
      </c>
      <c r="H555" s="43">
        <v>10</v>
      </c>
      <c r="I555" s="43">
        <v>10</v>
      </c>
      <c r="J555" s="43">
        <v>20</v>
      </c>
      <c r="K555" s="36"/>
    </row>
    <row r="556" spans="1:11" s="12" customFormat="1" ht="12.75" customHeight="1">
      <c r="A556" s="12" t="str">
        <f t="shared" si="35"/>
        <v>q</v>
      </c>
      <c r="B556" s="12">
        <v>4</v>
      </c>
      <c r="C556" s="12">
        <v>10</v>
      </c>
      <c r="D556" s="12">
        <v>4</v>
      </c>
      <c r="F556" s="80"/>
      <c r="G556" s="19" t="s">
        <v>92</v>
      </c>
      <c r="H556" s="45">
        <v>10</v>
      </c>
      <c r="I556" s="45">
        <v>10</v>
      </c>
      <c r="J556" s="45">
        <v>20</v>
      </c>
      <c r="K556" s="20"/>
    </row>
    <row r="557" spans="1:11" s="12" customFormat="1" ht="12.75" hidden="1" customHeight="1">
      <c r="A557" s="12" t="str">
        <f t="shared" si="35"/>
        <v>q</v>
      </c>
      <c r="B557" s="12">
        <v>45</v>
      </c>
      <c r="C557" s="12">
        <v>45</v>
      </c>
      <c r="D557" s="12">
        <v>45</v>
      </c>
      <c r="F557" s="31"/>
      <c r="G557" s="54" t="s">
        <v>100</v>
      </c>
      <c r="H557" s="30">
        <v>10</v>
      </c>
      <c r="I557" s="30">
        <v>10</v>
      </c>
      <c r="J557" s="30">
        <v>20</v>
      </c>
      <c r="K557" s="30"/>
    </row>
    <row r="558" spans="1:11">
      <c r="A558" s="12" t="str">
        <f t="shared" si="35"/>
        <v>q</v>
      </c>
      <c r="B558" s="12">
        <v>2</v>
      </c>
      <c r="C558" s="12">
        <v>10</v>
      </c>
      <c r="D558" s="12">
        <v>2</v>
      </c>
      <c r="E558" s="12"/>
      <c r="F558" s="60">
        <v>1064103</v>
      </c>
      <c r="G558" s="34" t="s">
        <v>253</v>
      </c>
      <c r="H558" s="43">
        <v>10</v>
      </c>
      <c r="I558" s="43">
        <v>10</v>
      </c>
      <c r="J558" s="43">
        <v>20</v>
      </c>
      <c r="K558" s="36"/>
    </row>
    <row r="559" spans="1:11" s="12" customFormat="1" ht="12.75" customHeight="1">
      <c r="A559" s="12" t="str">
        <f t="shared" si="35"/>
        <v>q</v>
      </c>
      <c r="B559" s="12">
        <v>4</v>
      </c>
      <c r="C559" s="12">
        <v>10</v>
      </c>
      <c r="D559" s="12">
        <v>4</v>
      </c>
      <c r="F559" s="80"/>
      <c r="G559" s="19" t="s">
        <v>92</v>
      </c>
      <c r="H559" s="45">
        <v>10</v>
      </c>
      <c r="I559" s="45">
        <v>10</v>
      </c>
      <c r="J559" s="45">
        <v>20</v>
      </c>
      <c r="K559" s="20"/>
    </row>
    <row r="560" spans="1:11" s="12" customFormat="1" ht="12.75" hidden="1" customHeight="1">
      <c r="A560" s="12" t="str">
        <f t="shared" si="35"/>
        <v>q</v>
      </c>
      <c r="B560" s="12">
        <v>45</v>
      </c>
      <c r="C560" s="12">
        <v>45</v>
      </c>
      <c r="D560" s="12">
        <v>45</v>
      </c>
      <c r="F560" s="31"/>
      <c r="G560" s="21" t="s">
        <v>100</v>
      </c>
      <c r="H560" s="30">
        <v>10</v>
      </c>
      <c r="I560" s="30">
        <v>10</v>
      </c>
      <c r="J560" s="30">
        <v>20</v>
      </c>
      <c r="K560" s="30"/>
    </row>
    <row r="561" spans="1:11" s="12" customFormat="1" ht="30" customHeight="1">
      <c r="A561" s="12" t="str">
        <f t="shared" ref="A561:A575" si="36">IF((H561+I561+J561)&gt;0,"q","c")</f>
        <v>q</v>
      </c>
      <c r="B561" s="12">
        <v>2</v>
      </c>
      <c r="C561" s="12">
        <v>9</v>
      </c>
      <c r="D561" s="32">
        <v>2</v>
      </c>
      <c r="E561" s="32"/>
      <c r="F561" s="60">
        <v>1065</v>
      </c>
      <c r="G561" s="40" t="s">
        <v>172</v>
      </c>
      <c r="H561" s="43">
        <v>0</v>
      </c>
      <c r="I561" s="43">
        <v>1049.9000000000001</v>
      </c>
      <c r="J561" s="43">
        <v>1402.2</v>
      </c>
      <c r="K561" s="36"/>
    </row>
    <row r="562" spans="1:11" s="12" customFormat="1" ht="12.75" customHeight="1">
      <c r="A562" s="12" t="str">
        <f t="shared" si="36"/>
        <v>q</v>
      </c>
      <c r="B562" s="12">
        <v>4</v>
      </c>
      <c r="C562" s="12">
        <v>9</v>
      </c>
      <c r="D562" s="12">
        <v>4</v>
      </c>
      <c r="F562" s="80"/>
      <c r="G562" s="19" t="s">
        <v>92</v>
      </c>
      <c r="H562" s="45">
        <v>0</v>
      </c>
      <c r="I562" s="45">
        <v>924.9</v>
      </c>
      <c r="J562" s="45">
        <v>1320.8</v>
      </c>
      <c r="K562" s="20"/>
    </row>
    <row r="563" spans="1:11" s="12" customFormat="1" ht="12.75" hidden="1" customHeight="1">
      <c r="A563" s="12" t="str">
        <f t="shared" si="36"/>
        <v>q</v>
      </c>
      <c r="B563" s="12">
        <v>45</v>
      </c>
      <c r="C563" s="12">
        <v>45</v>
      </c>
      <c r="D563" s="12">
        <v>45</v>
      </c>
      <c r="F563" s="18"/>
      <c r="G563" s="21" t="s">
        <v>100</v>
      </c>
      <c r="H563" s="20">
        <v>0</v>
      </c>
      <c r="I563" s="20">
        <v>924.9</v>
      </c>
      <c r="J563" s="20">
        <v>1320.8</v>
      </c>
      <c r="K563" s="20"/>
    </row>
    <row r="564" spans="1:11" s="12" customFormat="1" ht="12.75" customHeight="1">
      <c r="A564" s="12" t="str">
        <f t="shared" si="36"/>
        <v>q</v>
      </c>
      <c r="B564" s="12">
        <v>6</v>
      </c>
      <c r="C564" s="12">
        <v>9</v>
      </c>
      <c r="D564" s="12">
        <v>6</v>
      </c>
      <c r="F564" s="80"/>
      <c r="G564" s="19" t="s">
        <v>97</v>
      </c>
      <c r="H564" s="45">
        <v>0</v>
      </c>
      <c r="I564" s="45">
        <v>125</v>
      </c>
      <c r="J564" s="45">
        <v>81.400000000000006</v>
      </c>
      <c r="K564" s="20"/>
    </row>
    <row r="565" spans="1:11" ht="15.75" customHeight="1">
      <c r="A565" s="12" t="str">
        <f t="shared" si="36"/>
        <v>q</v>
      </c>
      <c r="B565" s="12">
        <v>2</v>
      </c>
      <c r="C565" s="12">
        <v>10</v>
      </c>
      <c r="D565" s="12">
        <v>2</v>
      </c>
      <c r="E565" s="12"/>
      <c r="F565" s="60">
        <v>10651</v>
      </c>
      <c r="G565" s="34" t="s">
        <v>110</v>
      </c>
      <c r="H565" s="43">
        <v>0</v>
      </c>
      <c r="I565" s="43">
        <v>1049.9000000000001</v>
      </c>
      <c r="J565" s="43">
        <v>1175.9000000000001</v>
      </c>
      <c r="K565" s="36"/>
    </row>
    <row r="566" spans="1:11" s="12" customFormat="1" ht="12.75" customHeight="1">
      <c r="A566" s="12" t="str">
        <f t="shared" si="36"/>
        <v>q</v>
      </c>
      <c r="B566" s="12">
        <v>4</v>
      </c>
      <c r="C566" s="12">
        <v>10</v>
      </c>
      <c r="D566" s="12">
        <v>4</v>
      </c>
      <c r="F566" s="80"/>
      <c r="G566" s="19" t="s">
        <v>92</v>
      </c>
      <c r="H566" s="45">
        <v>0</v>
      </c>
      <c r="I566" s="45">
        <v>924.9</v>
      </c>
      <c r="J566" s="45">
        <v>1110.3</v>
      </c>
      <c r="K566" s="20"/>
    </row>
    <row r="567" spans="1:11" s="12" customFormat="1" ht="12.75" hidden="1" customHeight="1">
      <c r="A567" s="12" t="str">
        <f t="shared" si="36"/>
        <v>q</v>
      </c>
      <c r="B567" s="12">
        <v>45</v>
      </c>
      <c r="C567" s="12">
        <v>45</v>
      </c>
      <c r="D567" s="12">
        <v>45</v>
      </c>
      <c r="F567" s="18"/>
      <c r="G567" s="21" t="s">
        <v>100</v>
      </c>
      <c r="H567" s="20">
        <v>0</v>
      </c>
      <c r="I567" s="20">
        <v>924.9</v>
      </c>
      <c r="J567" s="20">
        <v>1110.3</v>
      </c>
      <c r="K567" s="20"/>
    </row>
    <row r="568" spans="1:11" s="12" customFormat="1" ht="12.75" customHeight="1">
      <c r="A568" s="12" t="str">
        <f t="shared" si="36"/>
        <v>q</v>
      </c>
      <c r="B568" s="12">
        <v>6</v>
      </c>
      <c r="C568" s="12">
        <v>10</v>
      </c>
      <c r="D568" s="12">
        <v>6</v>
      </c>
      <c r="F568" s="81"/>
      <c r="G568" s="53" t="s">
        <v>97</v>
      </c>
      <c r="H568" s="46">
        <v>0</v>
      </c>
      <c r="I568" s="46">
        <v>125</v>
      </c>
      <c r="J568" s="46">
        <v>65.599999999999994</v>
      </c>
      <c r="K568" s="30"/>
    </row>
    <row r="569" spans="1:11" ht="16.5" customHeight="1">
      <c r="A569" s="12" t="str">
        <f t="shared" si="36"/>
        <v>q</v>
      </c>
      <c r="B569" s="12">
        <v>2</v>
      </c>
      <c r="C569" s="12">
        <v>10</v>
      </c>
      <c r="D569" s="12">
        <v>2</v>
      </c>
      <c r="E569" s="12"/>
      <c r="F569" s="60">
        <v>10652</v>
      </c>
      <c r="G569" s="34" t="s">
        <v>193</v>
      </c>
      <c r="H569" s="43">
        <v>0</v>
      </c>
      <c r="I569" s="43">
        <v>0</v>
      </c>
      <c r="J569" s="43">
        <v>226.3</v>
      </c>
      <c r="K569" s="36"/>
    </row>
    <row r="570" spans="1:11" s="12" customFormat="1" ht="12.75" customHeight="1">
      <c r="A570" s="12" t="str">
        <f t="shared" si="36"/>
        <v>q</v>
      </c>
      <c r="B570" s="12">
        <v>4</v>
      </c>
      <c r="C570" s="12">
        <v>10</v>
      </c>
      <c r="D570" s="12">
        <v>4</v>
      </c>
      <c r="F570" s="80"/>
      <c r="G570" s="19" t="s">
        <v>92</v>
      </c>
      <c r="H570" s="45">
        <v>0</v>
      </c>
      <c r="I570" s="45">
        <v>0</v>
      </c>
      <c r="J570" s="45">
        <v>210.5</v>
      </c>
      <c r="K570" s="20"/>
    </row>
    <row r="571" spans="1:11" s="12" customFormat="1" ht="12.75" hidden="1" customHeight="1">
      <c r="A571" s="12" t="str">
        <f t="shared" si="36"/>
        <v>q</v>
      </c>
      <c r="B571" s="12">
        <v>45</v>
      </c>
      <c r="C571" s="12">
        <v>45</v>
      </c>
      <c r="D571" s="12">
        <v>45</v>
      </c>
      <c r="F571" s="18"/>
      <c r="G571" s="21" t="s">
        <v>100</v>
      </c>
      <c r="H571" s="20">
        <v>0</v>
      </c>
      <c r="I571" s="20">
        <v>0</v>
      </c>
      <c r="J571" s="20">
        <v>210.5</v>
      </c>
      <c r="K571" s="20"/>
    </row>
    <row r="572" spans="1:11" s="12" customFormat="1" ht="12.75" customHeight="1">
      <c r="A572" s="12" t="str">
        <f t="shared" si="36"/>
        <v>q</v>
      </c>
      <c r="B572" s="12">
        <v>6</v>
      </c>
      <c r="C572" s="12">
        <v>10</v>
      </c>
      <c r="D572" s="12">
        <v>6</v>
      </c>
      <c r="F572" s="80"/>
      <c r="G572" s="19" t="s">
        <v>97</v>
      </c>
      <c r="H572" s="45">
        <v>0</v>
      </c>
      <c r="I572" s="45">
        <v>0</v>
      </c>
      <c r="J572" s="45">
        <v>15.8</v>
      </c>
      <c r="K572" s="30"/>
    </row>
    <row r="573" spans="1:11" ht="30">
      <c r="A573" s="12" t="str">
        <f t="shared" si="36"/>
        <v>q</v>
      </c>
      <c r="B573" s="12">
        <v>2</v>
      </c>
      <c r="C573" s="12">
        <v>9</v>
      </c>
      <c r="D573" s="12">
        <v>2</v>
      </c>
      <c r="E573" s="12"/>
      <c r="F573" s="60">
        <v>1066</v>
      </c>
      <c r="G573" s="34" t="s">
        <v>255</v>
      </c>
      <c r="H573" s="43">
        <v>1104.3</v>
      </c>
      <c r="I573" s="43">
        <v>2959.4</v>
      </c>
      <c r="J573" s="43">
        <v>2339.8000000000002</v>
      </c>
      <c r="K573" s="36"/>
    </row>
    <row r="574" spans="1:11" s="12" customFormat="1" ht="12.75" customHeight="1">
      <c r="A574" s="12" t="str">
        <f t="shared" si="36"/>
        <v>q</v>
      </c>
      <c r="B574" s="12">
        <v>3</v>
      </c>
      <c r="C574" s="12">
        <v>9</v>
      </c>
      <c r="D574" s="12">
        <v>3</v>
      </c>
      <c r="F574" s="78"/>
      <c r="G574" s="16" t="s">
        <v>127</v>
      </c>
      <c r="H574" s="82">
        <v>15</v>
      </c>
      <c r="I574" s="82">
        <v>16</v>
      </c>
      <c r="J574" s="82">
        <v>19</v>
      </c>
      <c r="K574" s="17"/>
    </row>
    <row r="575" spans="1:11" s="12" customFormat="1" ht="12.75" customHeight="1">
      <c r="A575" s="12" t="str">
        <f t="shared" si="36"/>
        <v>q</v>
      </c>
      <c r="B575" s="12">
        <v>4</v>
      </c>
      <c r="C575" s="12">
        <v>9</v>
      </c>
      <c r="D575" s="12">
        <v>4</v>
      </c>
      <c r="F575" s="80"/>
      <c r="G575" s="19" t="s">
        <v>92</v>
      </c>
      <c r="H575" s="45">
        <v>1023</v>
      </c>
      <c r="I575" s="45">
        <v>2949.4</v>
      </c>
      <c r="J575" s="45">
        <v>2285.3000000000002</v>
      </c>
      <c r="K575" s="20"/>
    </row>
    <row r="576" spans="1:11" s="12" customFormat="1" ht="12.75" customHeight="1">
      <c r="A576" s="12" t="str">
        <f t="shared" ref="A576:A597" si="37">IF((H576+I576+J576)&gt;0,"q","c")</f>
        <v>q</v>
      </c>
      <c r="B576" s="12">
        <v>5</v>
      </c>
      <c r="C576" s="12">
        <v>9</v>
      </c>
      <c r="D576" s="12">
        <v>5</v>
      </c>
      <c r="F576" s="80"/>
      <c r="G576" s="21" t="s">
        <v>128</v>
      </c>
      <c r="H576" s="45">
        <v>163.4</v>
      </c>
      <c r="I576" s="45">
        <v>252.6</v>
      </c>
      <c r="J576" s="45">
        <v>304.8</v>
      </c>
      <c r="K576" s="20"/>
    </row>
    <row r="577" spans="1:11" s="12" customFormat="1" ht="12.75" hidden="1" customHeight="1">
      <c r="A577" s="12" t="str">
        <f t="shared" si="37"/>
        <v>q</v>
      </c>
      <c r="B577" s="12">
        <v>42</v>
      </c>
      <c r="C577" s="12">
        <v>42</v>
      </c>
      <c r="D577" s="12">
        <v>42</v>
      </c>
      <c r="F577" s="18"/>
      <c r="G577" s="21" t="s">
        <v>93</v>
      </c>
      <c r="H577" s="20">
        <v>605.20000000000005</v>
      </c>
      <c r="I577" s="20">
        <v>924.6</v>
      </c>
      <c r="J577" s="20">
        <v>1098.8</v>
      </c>
      <c r="K577" s="20"/>
    </row>
    <row r="578" spans="1:11" s="12" customFormat="1" ht="12.75" hidden="1" customHeight="1">
      <c r="A578" s="12" t="str">
        <f t="shared" si="37"/>
        <v>q</v>
      </c>
      <c r="B578" s="12">
        <v>47</v>
      </c>
      <c r="C578" s="12">
        <v>47</v>
      </c>
      <c r="D578" s="12">
        <v>47</v>
      </c>
      <c r="F578" s="18"/>
      <c r="G578" s="21" t="s">
        <v>95</v>
      </c>
      <c r="H578" s="20">
        <v>0.4</v>
      </c>
      <c r="I578" s="20">
        <v>4.2</v>
      </c>
      <c r="J578" s="20">
        <v>0</v>
      </c>
      <c r="K578" s="20"/>
    </row>
    <row r="579" spans="1:11" ht="12.75" hidden="1" customHeight="1">
      <c r="A579" s="12" t="str">
        <f t="shared" si="37"/>
        <v>q</v>
      </c>
      <c r="B579" s="12">
        <v>48</v>
      </c>
      <c r="C579" s="12">
        <v>48</v>
      </c>
      <c r="D579" s="12">
        <v>48</v>
      </c>
      <c r="E579" s="12"/>
      <c r="F579" s="22"/>
      <c r="G579" s="21" t="s">
        <v>96</v>
      </c>
      <c r="H579" s="20">
        <v>254</v>
      </c>
      <c r="I579" s="20">
        <v>1768.1</v>
      </c>
      <c r="J579" s="20">
        <v>881.7</v>
      </c>
      <c r="K579" s="20"/>
    </row>
    <row r="580" spans="1:11" s="12" customFormat="1" ht="12.75" customHeight="1">
      <c r="A580" s="12" t="str">
        <f t="shared" si="37"/>
        <v>q</v>
      </c>
      <c r="B580" s="12">
        <v>6</v>
      </c>
      <c r="C580" s="12">
        <v>9</v>
      </c>
      <c r="D580" s="12">
        <v>6</v>
      </c>
      <c r="F580" s="86"/>
      <c r="G580" s="71" t="s">
        <v>97</v>
      </c>
      <c r="H580" s="93">
        <v>81.3</v>
      </c>
      <c r="I580" s="93">
        <v>10</v>
      </c>
      <c r="J580" s="93">
        <v>52.5</v>
      </c>
      <c r="K580" s="104"/>
    </row>
    <row r="581" spans="1:11" s="12" customFormat="1" ht="12.75" customHeight="1">
      <c r="A581" s="12" t="str">
        <f t="shared" si="37"/>
        <v>q</v>
      </c>
      <c r="B581" s="12">
        <v>8</v>
      </c>
      <c r="C581" s="12">
        <v>9</v>
      </c>
      <c r="D581" s="12">
        <v>8</v>
      </c>
      <c r="F581" s="105"/>
      <c r="G581" s="106" t="s">
        <v>98</v>
      </c>
      <c r="H581" s="107">
        <v>0</v>
      </c>
      <c r="I581" s="107">
        <v>0</v>
      </c>
      <c r="J581" s="107">
        <v>2</v>
      </c>
      <c r="K581" s="107"/>
    </row>
    <row r="582" spans="1:11" ht="18.75" customHeight="1">
      <c r="A582" s="12" t="str">
        <f t="shared" si="37"/>
        <v>q</v>
      </c>
      <c r="B582" s="12">
        <v>2</v>
      </c>
      <c r="C582" s="12">
        <v>9</v>
      </c>
      <c r="D582" s="12">
        <v>2</v>
      </c>
      <c r="E582" s="12"/>
      <c r="F582" s="60">
        <v>10661</v>
      </c>
      <c r="G582" s="34" t="s">
        <v>192</v>
      </c>
      <c r="H582" s="43">
        <v>306.8</v>
      </c>
      <c r="I582" s="43">
        <v>326.39999999999998</v>
      </c>
      <c r="J582" s="43">
        <v>425.6</v>
      </c>
      <c r="K582" s="36"/>
    </row>
    <row r="583" spans="1:11" s="12" customFormat="1" ht="12.75" customHeight="1">
      <c r="A583" s="12" t="str">
        <f t="shared" si="37"/>
        <v>q</v>
      </c>
      <c r="B583" s="12">
        <v>3</v>
      </c>
      <c r="C583" s="12">
        <v>9</v>
      </c>
      <c r="D583" s="12">
        <v>3</v>
      </c>
      <c r="F583" s="78"/>
      <c r="G583" s="16" t="s">
        <v>127</v>
      </c>
      <c r="H583" s="82">
        <v>15</v>
      </c>
      <c r="I583" s="82">
        <v>16</v>
      </c>
      <c r="J583" s="82">
        <v>19</v>
      </c>
      <c r="K583" s="17"/>
    </row>
    <row r="584" spans="1:11" s="12" customFormat="1" ht="12.75" customHeight="1">
      <c r="A584" s="12" t="str">
        <f t="shared" si="37"/>
        <v>q</v>
      </c>
      <c r="B584" s="12">
        <v>4</v>
      </c>
      <c r="C584" s="12">
        <v>9</v>
      </c>
      <c r="D584" s="12">
        <v>4</v>
      </c>
      <c r="F584" s="80"/>
      <c r="G584" s="19" t="s">
        <v>92</v>
      </c>
      <c r="H584" s="45">
        <v>225.5</v>
      </c>
      <c r="I584" s="45">
        <v>316.39999999999998</v>
      </c>
      <c r="J584" s="45">
        <v>373.1</v>
      </c>
      <c r="K584" s="20"/>
    </row>
    <row r="585" spans="1:11" s="12" customFormat="1" ht="12.75" customHeight="1">
      <c r="A585" s="12" t="str">
        <f t="shared" si="37"/>
        <v>q</v>
      </c>
      <c r="B585" s="12">
        <v>5</v>
      </c>
      <c r="C585" s="12">
        <v>9</v>
      </c>
      <c r="D585" s="12">
        <v>5</v>
      </c>
      <c r="F585" s="80"/>
      <c r="G585" s="21" t="s">
        <v>128</v>
      </c>
      <c r="H585" s="45">
        <v>163.4</v>
      </c>
      <c r="I585" s="45">
        <v>252.6</v>
      </c>
      <c r="J585" s="45">
        <v>304.8</v>
      </c>
      <c r="K585" s="20"/>
    </row>
    <row r="586" spans="1:11" s="12" customFormat="1" ht="12.75" hidden="1" customHeight="1">
      <c r="A586" s="12" t="str">
        <f t="shared" si="37"/>
        <v>q</v>
      </c>
      <c r="B586" s="12">
        <v>42</v>
      </c>
      <c r="C586" s="12">
        <v>42</v>
      </c>
      <c r="D586" s="12">
        <v>42</v>
      </c>
      <c r="F586" s="18"/>
      <c r="G586" s="21" t="s">
        <v>93</v>
      </c>
      <c r="H586" s="20">
        <v>61.6</v>
      </c>
      <c r="I586" s="20">
        <v>59.6</v>
      </c>
      <c r="J586" s="20">
        <v>67</v>
      </c>
      <c r="K586" s="20"/>
    </row>
    <row r="587" spans="1:11" s="12" customFormat="1" ht="12.75" hidden="1" customHeight="1">
      <c r="A587" s="12" t="str">
        <f t="shared" si="37"/>
        <v>q</v>
      </c>
      <c r="B587" s="12">
        <v>47</v>
      </c>
      <c r="C587" s="12">
        <v>47</v>
      </c>
      <c r="D587" s="12">
        <v>47</v>
      </c>
      <c r="F587" s="18"/>
      <c r="G587" s="21" t="s">
        <v>95</v>
      </c>
      <c r="H587" s="20">
        <v>0.4</v>
      </c>
      <c r="I587" s="20">
        <v>4.2</v>
      </c>
      <c r="J587" s="20">
        <v>0</v>
      </c>
      <c r="K587" s="20"/>
    </row>
    <row r="588" spans="1:11" ht="12.75" hidden="1" customHeight="1">
      <c r="A588" s="12" t="str">
        <f t="shared" si="37"/>
        <v>q</v>
      </c>
      <c r="B588" s="12">
        <v>48</v>
      </c>
      <c r="C588" s="12">
        <v>48</v>
      </c>
      <c r="D588" s="12">
        <v>48</v>
      </c>
      <c r="E588" s="12"/>
      <c r="F588" s="22"/>
      <c r="G588" s="21" t="s">
        <v>96</v>
      </c>
      <c r="H588" s="20">
        <v>0.2</v>
      </c>
      <c r="I588" s="20">
        <v>0</v>
      </c>
      <c r="J588" s="20">
        <v>1.3</v>
      </c>
      <c r="K588" s="20"/>
    </row>
    <row r="589" spans="1:11" s="12" customFormat="1" ht="12.75" customHeight="1">
      <c r="A589" s="12" t="str">
        <f t="shared" si="37"/>
        <v>q</v>
      </c>
      <c r="B589" s="12">
        <v>6</v>
      </c>
      <c r="C589" s="12">
        <v>9</v>
      </c>
      <c r="D589" s="12">
        <v>6</v>
      </c>
      <c r="F589" s="80"/>
      <c r="G589" s="19" t="s">
        <v>97</v>
      </c>
      <c r="H589" s="45">
        <v>81.3</v>
      </c>
      <c r="I589" s="45">
        <v>10</v>
      </c>
      <c r="J589" s="45">
        <v>52.5</v>
      </c>
      <c r="K589" s="20"/>
    </row>
    <row r="590" spans="1:11" s="12" customFormat="1" ht="17.25" customHeight="1">
      <c r="A590" s="12" t="str">
        <f>IF((H590+I590+J590)&gt;0,"q","c")</f>
        <v>q</v>
      </c>
      <c r="B590" s="12">
        <v>2</v>
      </c>
      <c r="C590" s="12">
        <v>9</v>
      </c>
      <c r="D590" s="12">
        <v>2</v>
      </c>
      <c r="F590" s="60">
        <v>10662</v>
      </c>
      <c r="G590" s="34" t="s">
        <v>209</v>
      </c>
      <c r="H590" s="43">
        <v>797.5</v>
      </c>
      <c r="I590" s="43">
        <v>2633</v>
      </c>
      <c r="J590" s="43">
        <v>1914.2</v>
      </c>
      <c r="K590" s="36"/>
    </row>
    <row r="591" spans="1:11" s="12" customFormat="1" ht="12.75" customHeight="1">
      <c r="A591" s="12" t="str">
        <f>IF((H591+I591+J591)&gt;0,"q","c")</f>
        <v>q</v>
      </c>
      <c r="B591" s="12">
        <v>4</v>
      </c>
      <c r="C591" s="12">
        <v>9</v>
      </c>
      <c r="D591" s="12">
        <v>4</v>
      </c>
      <c r="F591" s="80"/>
      <c r="G591" s="19" t="s">
        <v>92</v>
      </c>
      <c r="H591" s="45">
        <v>797.5</v>
      </c>
      <c r="I591" s="45">
        <v>2633</v>
      </c>
      <c r="J591" s="45">
        <v>1912.2</v>
      </c>
      <c r="K591" s="20"/>
    </row>
    <row r="592" spans="1:11" s="12" customFormat="1" ht="12.75" hidden="1" customHeight="1">
      <c r="A592" s="12" t="str">
        <f>IF((H592+I592+J592)&gt;0,"q","c")</f>
        <v>q</v>
      </c>
      <c r="B592" s="12">
        <v>42</v>
      </c>
      <c r="C592" s="12">
        <v>42</v>
      </c>
      <c r="D592" s="12">
        <v>42</v>
      </c>
      <c r="F592" s="18"/>
      <c r="G592" s="21" t="s">
        <v>93</v>
      </c>
      <c r="H592" s="20">
        <v>543.6</v>
      </c>
      <c r="I592" s="20">
        <v>864.9</v>
      </c>
      <c r="J592" s="20">
        <v>1031.8</v>
      </c>
      <c r="K592" s="20"/>
    </row>
    <row r="593" spans="1:11" ht="12.75" hidden="1" customHeight="1">
      <c r="A593" s="12" t="str">
        <f>IF((H593+I593+J593)&gt;0,"q","c")</f>
        <v>q</v>
      </c>
      <c r="B593" s="12">
        <v>48</v>
      </c>
      <c r="C593" s="12">
        <v>48</v>
      </c>
      <c r="D593" s="12">
        <v>48</v>
      </c>
      <c r="E593" s="12"/>
      <c r="F593" s="22"/>
      <c r="G593" s="21" t="s">
        <v>96</v>
      </c>
      <c r="H593" s="20">
        <v>253.8</v>
      </c>
      <c r="I593" s="20">
        <v>1768.1</v>
      </c>
      <c r="J593" s="20">
        <v>880.4</v>
      </c>
      <c r="K593" s="20"/>
    </row>
    <row r="594" spans="1:11" s="12" customFormat="1" ht="12.75" customHeight="1">
      <c r="A594" s="12" t="str">
        <f>IF((H594+I594+J594)&gt;0,"q","c")</f>
        <v>q</v>
      </c>
      <c r="B594" s="12">
        <v>8</v>
      </c>
      <c r="C594" s="12">
        <v>9</v>
      </c>
      <c r="D594" s="12">
        <v>8</v>
      </c>
      <c r="F594" s="15"/>
      <c r="G594" s="23" t="s">
        <v>98</v>
      </c>
      <c r="H594" s="24">
        <v>0</v>
      </c>
      <c r="I594" s="24">
        <v>0</v>
      </c>
      <c r="J594" s="24">
        <v>2</v>
      </c>
      <c r="K594" s="24"/>
    </row>
    <row r="595" spans="1:11" s="12" customFormat="1" ht="17.25" customHeight="1">
      <c r="A595" s="12" t="str">
        <f t="shared" si="37"/>
        <v>q</v>
      </c>
      <c r="B595" s="12">
        <v>2</v>
      </c>
      <c r="C595" s="12">
        <v>10</v>
      </c>
      <c r="D595" s="12">
        <v>2</v>
      </c>
      <c r="F595" s="60">
        <v>106621</v>
      </c>
      <c r="G595" s="34" t="s">
        <v>69</v>
      </c>
      <c r="H595" s="43">
        <v>797.5</v>
      </c>
      <c r="I595" s="43">
        <v>1084</v>
      </c>
      <c r="J595" s="43">
        <v>1233.8</v>
      </c>
      <c r="K595" s="36"/>
    </row>
    <row r="596" spans="1:11" s="12" customFormat="1" ht="12.75" customHeight="1">
      <c r="A596" s="12" t="str">
        <f t="shared" si="37"/>
        <v>q</v>
      </c>
      <c r="B596" s="12">
        <v>4</v>
      </c>
      <c r="C596" s="12">
        <v>10</v>
      </c>
      <c r="D596" s="12">
        <v>4</v>
      </c>
      <c r="F596" s="80"/>
      <c r="G596" s="19" t="s">
        <v>92</v>
      </c>
      <c r="H596" s="45">
        <v>797.5</v>
      </c>
      <c r="I596" s="45">
        <v>1084</v>
      </c>
      <c r="J596" s="45">
        <v>1231.8</v>
      </c>
      <c r="K596" s="20"/>
    </row>
    <row r="597" spans="1:11" s="12" customFormat="1" ht="12.75" hidden="1" customHeight="1">
      <c r="A597" s="12" t="str">
        <f t="shared" si="37"/>
        <v>q</v>
      </c>
      <c r="B597" s="12">
        <v>42</v>
      </c>
      <c r="C597" s="12">
        <v>42</v>
      </c>
      <c r="D597" s="12">
        <v>42</v>
      </c>
      <c r="F597" s="18"/>
      <c r="G597" s="21" t="s">
        <v>93</v>
      </c>
      <c r="H597" s="20">
        <v>543.6</v>
      </c>
      <c r="I597" s="20">
        <v>864.9</v>
      </c>
      <c r="J597" s="20">
        <v>1031.8</v>
      </c>
      <c r="K597" s="20"/>
    </row>
    <row r="598" spans="1:11" ht="12.75" hidden="1" customHeight="1">
      <c r="A598" s="12" t="str">
        <f>IF((H598+I598+J598)&gt;0,"q","c")</f>
        <v>q</v>
      </c>
      <c r="B598" s="12">
        <v>48</v>
      </c>
      <c r="C598" s="12">
        <v>48</v>
      </c>
      <c r="D598" s="12">
        <v>48</v>
      </c>
      <c r="E598" s="12"/>
      <c r="F598" s="22"/>
      <c r="G598" s="21" t="s">
        <v>96</v>
      </c>
      <c r="H598" s="20">
        <v>253.8</v>
      </c>
      <c r="I598" s="20">
        <v>219.1</v>
      </c>
      <c r="J598" s="20">
        <v>200</v>
      </c>
      <c r="K598" s="20"/>
    </row>
    <row r="599" spans="1:11" s="12" customFormat="1" ht="12.75" customHeight="1">
      <c r="A599" s="12" t="str">
        <f>IF((H599+I599+J599)&gt;0,"q","c")</f>
        <v>q</v>
      </c>
      <c r="B599" s="12">
        <v>8</v>
      </c>
      <c r="C599" s="12">
        <v>10</v>
      </c>
      <c r="D599" s="12">
        <v>8</v>
      </c>
      <c r="F599" s="15"/>
      <c r="G599" s="23" t="s">
        <v>98</v>
      </c>
      <c r="H599" s="24">
        <v>0</v>
      </c>
      <c r="I599" s="24">
        <v>0</v>
      </c>
      <c r="J599" s="24">
        <v>2</v>
      </c>
      <c r="K599" s="24"/>
    </row>
    <row r="600" spans="1:11" s="12" customFormat="1" ht="30">
      <c r="A600" s="12" t="str">
        <f>IF((H600+I600+J600)&gt;0,"q","c")</f>
        <v>q</v>
      </c>
      <c r="B600" s="12">
        <v>2</v>
      </c>
      <c r="C600" s="12">
        <v>10</v>
      </c>
      <c r="D600" s="32">
        <v>2</v>
      </c>
      <c r="E600" s="32"/>
      <c r="F600" s="60">
        <v>106622</v>
      </c>
      <c r="G600" s="40" t="s">
        <v>256</v>
      </c>
      <c r="H600" s="43">
        <v>0</v>
      </c>
      <c r="I600" s="43">
        <v>0</v>
      </c>
      <c r="J600" s="43">
        <v>55.2</v>
      </c>
      <c r="K600" s="41"/>
    </row>
    <row r="601" spans="1:11" s="12" customFormat="1" ht="12.75" customHeight="1">
      <c r="A601" s="12" t="str">
        <f>IF((H601+I601+J601)&gt;0,"q","c")</f>
        <v>q</v>
      </c>
      <c r="B601" s="12">
        <v>4</v>
      </c>
      <c r="C601" s="12">
        <v>10</v>
      </c>
      <c r="D601" s="12">
        <v>4</v>
      </c>
      <c r="F601" s="80"/>
      <c r="G601" s="19" t="s">
        <v>92</v>
      </c>
      <c r="H601" s="45">
        <v>0</v>
      </c>
      <c r="I601" s="45">
        <v>0</v>
      </c>
      <c r="J601" s="45">
        <v>55.2</v>
      </c>
      <c r="K601" s="20"/>
    </row>
    <row r="602" spans="1:11" ht="12.75" hidden="1" customHeight="1">
      <c r="A602" s="12" t="str">
        <f>IF((H602+I602+J602)&gt;0,"q","c")</f>
        <v>q</v>
      </c>
      <c r="B602" s="12">
        <v>48</v>
      </c>
      <c r="C602" s="12">
        <v>48</v>
      </c>
      <c r="D602" s="12">
        <v>48</v>
      </c>
      <c r="E602" s="12"/>
      <c r="F602" s="22"/>
      <c r="G602" s="21" t="s">
        <v>96</v>
      </c>
      <c r="H602" s="20">
        <v>0</v>
      </c>
      <c r="I602" s="20">
        <v>0</v>
      </c>
      <c r="J602" s="20">
        <v>55.2</v>
      </c>
      <c r="K602" s="20"/>
    </row>
    <row r="603" spans="1:11" s="12" customFormat="1" ht="17.25" customHeight="1">
      <c r="A603" s="12" t="str">
        <f t="shared" ref="A603:A608" si="38">IF((H603+I603+J603)&gt;0,"q","c")</f>
        <v>q</v>
      </c>
      <c r="B603" s="12">
        <v>2</v>
      </c>
      <c r="C603" s="12">
        <v>10</v>
      </c>
      <c r="D603" s="32">
        <v>2</v>
      </c>
      <c r="E603" s="32"/>
      <c r="F603" s="60">
        <v>106623</v>
      </c>
      <c r="G603" s="40" t="s">
        <v>257</v>
      </c>
      <c r="H603" s="43">
        <v>0</v>
      </c>
      <c r="I603" s="43">
        <v>1549</v>
      </c>
      <c r="J603" s="43">
        <v>138.19999999999999</v>
      </c>
      <c r="K603" s="36"/>
    </row>
    <row r="604" spans="1:11" s="12" customFormat="1" ht="12.75" customHeight="1">
      <c r="A604" s="12" t="str">
        <f t="shared" si="38"/>
        <v>q</v>
      </c>
      <c r="B604" s="12">
        <v>4</v>
      </c>
      <c r="C604" s="12">
        <v>10</v>
      </c>
      <c r="D604" s="12">
        <v>4</v>
      </c>
      <c r="F604" s="80"/>
      <c r="G604" s="19" t="s">
        <v>92</v>
      </c>
      <c r="H604" s="45">
        <v>0</v>
      </c>
      <c r="I604" s="45">
        <v>1549</v>
      </c>
      <c r="J604" s="45">
        <v>138.19999999999999</v>
      </c>
      <c r="K604" s="20"/>
    </row>
    <row r="605" spans="1:11" ht="12.75" hidden="1" customHeight="1">
      <c r="A605" s="12" t="str">
        <f t="shared" si="38"/>
        <v>q</v>
      </c>
      <c r="B605" s="12">
        <v>48</v>
      </c>
      <c r="C605" s="12">
        <v>48</v>
      </c>
      <c r="D605" s="12">
        <v>48</v>
      </c>
      <c r="E605" s="12"/>
      <c r="F605" s="22"/>
      <c r="G605" s="21" t="s">
        <v>96</v>
      </c>
      <c r="H605" s="20">
        <v>0</v>
      </c>
      <c r="I605" s="20">
        <v>1549</v>
      </c>
      <c r="J605" s="20">
        <v>138.19999999999999</v>
      </c>
      <c r="K605" s="20"/>
    </row>
    <row r="606" spans="1:11" s="12" customFormat="1" ht="17.25" customHeight="1">
      <c r="A606" s="12" t="str">
        <f t="shared" si="38"/>
        <v>q</v>
      </c>
      <c r="B606" s="12">
        <v>2</v>
      </c>
      <c r="C606" s="12">
        <v>10</v>
      </c>
      <c r="D606" s="32">
        <v>2</v>
      </c>
      <c r="E606" s="32"/>
      <c r="F606" s="60">
        <v>106624</v>
      </c>
      <c r="G606" s="40" t="s">
        <v>216</v>
      </c>
      <c r="H606" s="43">
        <v>0</v>
      </c>
      <c r="I606" s="43">
        <v>0</v>
      </c>
      <c r="J606" s="43">
        <v>487</v>
      </c>
      <c r="K606" s="41"/>
    </row>
    <row r="607" spans="1:11" s="12" customFormat="1" ht="12.75" customHeight="1">
      <c r="A607" s="12" t="str">
        <f t="shared" si="38"/>
        <v>q</v>
      </c>
      <c r="B607" s="12">
        <v>4</v>
      </c>
      <c r="C607" s="12">
        <v>10</v>
      </c>
      <c r="D607" s="12">
        <v>4</v>
      </c>
      <c r="F607" s="80"/>
      <c r="G607" s="19" t="s">
        <v>92</v>
      </c>
      <c r="H607" s="45">
        <v>0</v>
      </c>
      <c r="I607" s="45">
        <v>0</v>
      </c>
      <c r="J607" s="45">
        <v>487</v>
      </c>
      <c r="K607" s="20"/>
    </row>
    <row r="608" spans="1:11" ht="12.75" hidden="1" customHeight="1">
      <c r="A608" s="12" t="str">
        <f t="shared" si="38"/>
        <v>q</v>
      </c>
      <c r="B608" s="12">
        <v>48</v>
      </c>
      <c r="C608" s="12">
        <v>48</v>
      </c>
      <c r="D608" s="12">
        <v>48</v>
      </c>
      <c r="E608" s="12"/>
      <c r="F608" s="22"/>
      <c r="G608" s="21" t="s">
        <v>96</v>
      </c>
      <c r="H608" s="20">
        <v>0</v>
      </c>
      <c r="I608" s="20">
        <v>0</v>
      </c>
      <c r="J608" s="20">
        <v>487</v>
      </c>
      <c r="K608" s="20"/>
    </row>
    <row r="609" spans="1:13" s="13" customFormat="1" ht="32.25" customHeight="1">
      <c r="A609" s="12" t="str">
        <f t="shared" ref="A609:A632" si="39">IF((H609+I609+J609)&gt;0,"q","c")</f>
        <v>q</v>
      </c>
      <c r="B609" s="13">
        <v>2</v>
      </c>
      <c r="C609" s="13">
        <v>9</v>
      </c>
      <c r="D609" s="13">
        <v>2</v>
      </c>
      <c r="F609" s="76">
        <v>107</v>
      </c>
      <c r="G609" s="38" t="s">
        <v>50</v>
      </c>
      <c r="H609" s="77">
        <v>4888.2</v>
      </c>
      <c r="I609" s="77">
        <v>7684.6</v>
      </c>
      <c r="J609" s="77">
        <v>8405.6</v>
      </c>
      <c r="K609" s="39"/>
    </row>
    <row r="610" spans="1:13" s="12" customFormat="1" ht="12.75" customHeight="1">
      <c r="A610" s="12" t="str">
        <f t="shared" si="39"/>
        <v>q</v>
      </c>
      <c r="B610" s="12">
        <v>3</v>
      </c>
      <c r="C610" s="12">
        <v>9</v>
      </c>
      <c r="D610" s="12">
        <v>3</v>
      </c>
      <c r="F610" s="78"/>
      <c r="G610" s="16" t="s">
        <v>127</v>
      </c>
      <c r="H610" s="79">
        <v>60</v>
      </c>
      <c r="I610" s="79">
        <v>61</v>
      </c>
      <c r="J610" s="79">
        <v>62</v>
      </c>
      <c r="K610" s="37"/>
    </row>
    <row r="611" spans="1:13" s="12" customFormat="1" ht="12.75" customHeight="1">
      <c r="A611" s="12" t="str">
        <f t="shared" si="39"/>
        <v>q</v>
      </c>
      <c r="B611" s="12">
        <v>4</v>
      </c>
      <c r="C611" s="12">
        <v>9</v>
      </c>
      <c r="D611" s="12">
        <v>4</v>
      </c>
      <c r="F611" s="80"/>
      <c r="G611" s="19" t="s">
        <v>92</v>
      </c>
      <c r="H611" s="45">
        <v>4559.3</v>
      </c>
      <c r="I611" s="45">
        <v>7556.9</v>
      </c>
      <c r="J611" s="45">
        <v>8395.2999999999993</v>
      </c>
      <c r="K611" s="20"/>
    </row>
    <row r="612" spans="1:13" s="12" customFormat="1" ht="12.75" customHeight="1">
      <c r="A612" s="12" t="str">
        <f t="shared" si="39"/>
        <v>q</v>
      </c>
      <c r="B612" s="12">
        <v>5</v>
      </c>
      <c r="C612" s="12">
        <v>9</v>
      </c>
      <c r="D612" s="12">
        <v>5</v>
      </c>
      <c r="F612" s="80"/>
      <c r="G612" s="21" t="s">
        <v>128</v>
      </c>
      <c r="H612" s="45">
        <v>972</v>
      </c>
      <c r="I612" s="45">
        <v>1208.7</v>
      </c>
      <c r="J612" s="45">
        <v>1289.2</v>
      </c>
      <c r="K612" s="20"/>
    </row>
    <row r="613" spans="1:13" s="12" customFormat="1" ht="12.75" hidden="1" customHeight="1">
      <c r="A613" s="12" t="str">
        <f t="shared" si="39"/>
        <v>q</v>
      </c>
      <c r="B613" s="12">
        <v>42</v>
      </c>
      <c r="C613" s="12">
        <v>42</v>
      </c>
      <c r="D613" s="12">
        <v>42</v>
      </c>
      <c r="F613" s="18"/>
      <c r="G613" s="21" t="s">
        <v>93</v>
      </c>
      <c r="H613" s="20">
        <v>261.2</v>
      </c>
      <c r="I613" s="20">
        <v>224.1</v>
      </c>
      <c r="J613" s="20">
        <v>294.89999999999998</v>
      </c>
      <c r="K613" s="20"/>
    </row>
    <row r="614" spans="1:13" s="12" customFormat="1" ht="12.75" hidden="1" customHeight="1">
      <c r="A614" s="12" t="str">
        <f t="shared" si="39"/>
        <v>q</v>
      </c>
      <c r="B614" s="12">
        <v>45</v>
      </c>
      <c r="C614" s="12">
        <v>45</v>
      </c>
      <c r="D614" s="12">
        <v>45</v>
      </c>
      <c r="F614" s="18"/>
      <c r="G614" s="21" t="s">
        <v>100</v>
      </c>
      <c r="H614" s="20">
        <v>415.4</v>
      </c>
      <c r="I614" s="20">
        <v>674.4</v>
      </c>
      <c r="J614" s="20">
        <v>719.3</v>
      </c>
      <c r="K614" s="20"/>
    </row>
    <row r="615" spans="1:13" s="12" customFormat="1" ht="12.75" hidden="1" customHeight="1">
      <c r="A615" s="12" t="str">
        <f t="shared" si="39"/>
        <v>q</v>
      </c>
      <c r="B615" s="12">
        <v>47</v>
      </c>
      <c r="C615" s="12">
        <v>47</v>
      </c>
      <c r="D615" s="12">
        <v>47</v>
      </c>
      <c r="F615" s="18"/>
      <c r="G615" s="21" t="s">
        <v>95</v>
      </c>
      <c r="H615" s="20">
        <v>2713.9</v>
      </c>
      <c r="I615" s="20">
        <v>5249.8</v>
      </c>
      <c r="J615" s="20">
        <v>5825.1</v>
      </c>
      <c r="K615" s="20"/>
    </row>
    <row r="616" spans="1:13" ht="12.75" hidden="1" customHeight="1">
      <c r="A616" s="12" t="str">
        <f t="shared" si="39"/>
        <v>q</v>
      </c>
      <c r="B616" s="12">
        <v>48</v>
      </c>
      <c r="C616" s="12">
        <v>48</v>
      </c>
      <c r="D616" s="12">
        <v>48</v>
      </c>
      <c r="E616" s="12"/>
      <c r="F616" s="22"/>
      <c r="G616" s="21" t="s">
        <v>96</v>
      </c>
      <c r="H616" s="20">
        <v>196.8</v>
      </c>
      <c r="I616" s="20">
        <v>199.9</v>
      </c>
      <c r="J616" s="20">
        <v>266.8</v>
      </c>
      <c r="K616" s="20"/>
    </row>
    <row r="617" spans="1:13" s="12" customFormat="1" ht="12.75" customHeight="1">
      <c r="A617" s="12" t="str">
        <f t="shared" si="39"/>
        <v>q</v>
      </c>
      <c r="B617" s="12">
        <v>6</v>
      </c>
      <c r="C617" s="12">
        <v>9</v>
      </c>
      <c r="D617" s="12">
        <v>6</v>
      </c>
      <c r="F617" s="86"/>
      <c r="G617" s="71" t="s">
        <v>97</v>
      </c>
      <c r="H617" s="93">
        <v>328.9</v>
      </c>
      <c r="I617" s="93">
        <v>127.5</v>
      </c>
      <c r="J617" s="93">
        <v>10.3</v>
      </c>
      <c r="K617" s="104"/>
    </row>
    <row r="618" spans="1:13" s="12" customFormat="1" ht="12.75" customHeight="1">
      <c r="A618" s="12" t="str">
        <f t="shared" si="39"/>
        <v>q</v>
      </c>
      <c r="B618" s="12">
        <v>8</v>
      </c>
      <c r="C618" s="12">
        <v>9</v>
      </c>
      <c r="D618" s="12">
        <v>8</v>
      </c>
      <c r="F618" s="105"/>
      <c r="G618" s="106" t="s">
        <v>98</v>
      </c>
      <c r="H618" s="107">
        <v>0</v>
      </c>
      <c r="I618" s="107">
        <v>0.2</v>
      </c>
      <c r="J618" s="107">
        <v>0</v>
      </c>
      <c r="K618" s="107"/>
    </row>
    <row r="619" spans="1:13" ht="32.25" customHeight="1">
      <c r="A619" s="12" t="str">
        <f t="shared" si="39"/>
        <v>q</v>
      </c>
      <c r="B619" s="12">
        <v>2</v>
      </c>
      <c r="C619" s="12">
        <v>9</v>
      </c>
      <c r="D619" s="12">
        <v>2</v>
      </c>
      <c r="E619" s="12"/>
      <c r="F619" s="60">
        <v>1071</v>
      </c>
      <c r="G619" s="34" t="s">
        <v>210</v>
      </c>
      <c r="H619" s="43">
        <v>1395.1</v>
      </c>
      <c r="I619" s="43">
        <v>1477.2</v>
      </c>
      <c r="J619" s="43">
        <v>1609.3</v>
      </c>
      <c r="K619" s="36"/>
      <c r="M619" s="58">
        <f>M613+J609</f>
        <v>8405.6</v>
      </c>
    </row>
    <row r="620" spans="1:13" s="12" customFormat="1" ht="12.75" customHeight="1">
      <c r="A620" s="12" t="str">
        <f t="shared" si="39"/>
        <v>q</v>
      </c>
      <c r="B620" s="12">
        <v>3</v>
      </c>
      <c r="C620" s="12">
        <v>9</v>
      </c>
      <c r="D620" s="12">
        <v>3</v>
      </c>
      <c r="F620" s="78"/>
      <c r="G620" s="16" t="s">
        <v>127</v>
      </c>
      <c r="H620" s="82">
        <v>60</v>
      </c>
      <c r="I620" s="82">
        <v>61</v>
      </c>
      <c r="J620" s="82">
        <v>62</v>
      </c>
      <c r="K620" s="17"/>
    </row>
    <row r="621" spans="1:13" s="12" customFormat="1" ht="12.75" customHeight="1">
      <c r="A621" s="12" t="str">
        <f t="shared" si="39"/>
        <v>q</v>
      </c>
      <c r="B621" s="12">
        <v>4</v>
      </c>
      <c r="C621" s="12">
        <v>9</v>
      </c>
      <c r="D621" s="12">
        <v>4</v>
      </c>
      <c r="F621" s="80"/>
      <c r="G621" s="19" t="s">
        <v>92</v>
      </c>
      <c r="H621" s="45">
        <v>1222.3</v>
      </c>
      <c r="I621" s="45">
        <v>1416</v>
      </c>
      <c r="J621" s="45">
        <v>1602.1</v>
      </c>
      <c r="K621" s="20"/>
    </row>
    <row r="622" spans="1:13" s="12" customFormat="1" ht="12.75" customHeight="1">
      <c r="A622" s="12" t="str">
        <f t="shared" si="39"/>
        <v>q</v>
      </c>
      <c r="B622" s="12">
        <v>5</v>
      </c>
      <c r="C622" s="12">
        <v>9</v>
      </c>
      <c r="D622" s="12">
        <v>5</v>
      </c>
      <c r="F622" s="80"/>
      <c r="G622" s="21" t="s">
        <v>128</v>
      </c>
      <c r="H622" s="45">
        <v>972</v>
      </c>
      <c r="I622" s="45">
        <v>1208.7</v>
      </c>
      <c r="J622" s="45">
        <v>1289.2</v>
      </c>
      <c r="K622" s="20"/>
    </row>
    <row r="623" spans="1:13" s="12" customFormat="1" ht="12.75" hidden="1" customHeight="1">
      <c r="A623" s="12" t="str">
        <f t="shared" si="39"/>
        <v>q</v>
      </c>
      <c r="B623" s="12">
        <v>42</v>
      </c>
      <c r="C623" s="12">
        <v>42</v>
      </c>
      <c r="D623" s="12">
        <v>42</v>
      </c>
      <c r="F623" s="18"/>
      <c r="G623" s="21" t="s">
        <v>93</v>
      </c>
      <c r="H623" s="20">
        <v>233</v>
      </c>
      <c r="I623" s="20">
        <v>194.5</v>
      </c>
      <c r="J623" s="20">
        <v>294.89999999999998</v>
      </c>
      <c r="K623" s="20"/>
    </row>
    <row r="624" spans="1:13" s="12" customFormat="1" ht="12.75" hidden="1" customHeight="1">
      <c r="A624" s="12" t="str">
        <f t="shared" si="39"/>
        <v>q</v>
      </c>
      <c r="B624" s="12">
        <v>47</v>
      </c>
      <c r="C624" s="12">
        <v>47</v>
      </c>
      <c r="D624" s="12">
        <v>47</v>
      </c>
      <c r="F624" s="18"/>
      <c r="G624" s="21" t="s">
        <v>95</v>
      </c>
      <c r="H624" s="20">
        <v>11.1</v>
      </c>
      <c r="I624" s="20">
        <v>11.7</v>
      </c>
      <c r="J624" s="20">
        <v>11</v>
      </c>
      <c r="K624" s="20"/>
    </row>
    <row r="625" spans="1:11" ht="12.75" hidden="1" customHeight="1">
      <c r="A625" s="12" t="str">
        <f t="shared" si="39"/>
        <v>q</v>
      </c>
      <c r="B625" s="12">
        <v>48</v>
      </c>
      <c r="C625" s="12">
        <v>48</v>
      </c>
      <c r="D625" s="12">
        <v>48</v>
      </c>
      <c r="E625" s="12"/>
      <c r="F625" s="22"/>
      <c r="G625" s="21" t="s">
        <v>96</v>
      </c>
      <c r="H625" s="20">
        <v>6.2</v>
      </c>
      <c r="I625" s="20">
        <v>1.1000000000000001</v>
      </c>
      <c r="J625" s="20">
        <v>6.9</v>
      </c>
      <c r="K625" s="20"/>
    </row>
    <row r="626" spans="1:11" s="12" customFormat="1" ht="12.75" customHeight="1">
      <c r="A626" s="12" t="str">
        <f t="shared" si="39"/>
        <v>q</v>
      </c>
      <c r="B626" s="12">
        <v>6</v>
      </c>
      <c r="C626" s="12">
        <v>9</v>
      </c>
      <c r="D626" s="12">
        <v>6</v>
      </c>
      <c r="F626" s="86"/>
      <c r="G626" s="71" t="s">
        <v>97</v>
      </c>
      <c r="H626" s="93">
        <v>172.8</v>
      </c>
      <c r="I626" s="93">
        <v>61</v>
      </c>
      <c r="J626" s="93">
        <v>7.2</v>
      </c>
      <c r="K626" s="104"/>
    </row>
    <row r="627" spans="1:11" s="12" customFormat="1" ht="12.75" customHeight="1">
      <c r="A627" s="12" t="str">
        <f t="shared" si="39"/>
        <v>q</v>
      </c>
      <c r="B627" s="12">
        <v>8</v>
      </c>
      <c r="C627" s="12">
        <v>9</v>
      </c>
      <c r="D627" s="12">
        <v>8</v>
      </c>
      <c r="F627" s="105"/>
      <c r="G627" s="106" t="s">
        <v>98</v>
      </c>
      <c r="H627" s="107">
        <v>0</v>
      </c>
      <c r="I627" s="107">
        <v>0.2</v>
      </c>
      <c r="J627" s="107">
        <v>0</v>
      </c>
      <c r="K627" s="107"/>
    </row>
    <row r="628" spans="1:11" s="12" customFormat="1" ht="18.75" customHeight="1">
      <c r="A628" s="12" t="str">
        <f t="shared" si="39"/>
        <v>q</v>
      </c>
      <c r="B628" s="12">
        <v>2</v>
      </c>
      <c r="C628" s="12">
        <v>9</v>
      </c>
      <c r="D628" s="12">
        <v>2</v>
      </c>
      <c r="F628" s="60">
        <v>1072</v>
      </c>
      <c r="G628" s="34" t="s">
        <v>194</v>
      </c>
      <c r="H628" s="43">
        <v>152.80000000000001</v>
      </c>
      <c r="I628" s="43">
        <v>315.89999999999998</v>
      </c>
      <c r="J628" s="43">
        <v>389</v>
      </c>
      <c r="K628" s="36"/>
    </row>
    <row r="629" spans="1:11" s="12" customFormat="1" ht="12.75" customHeight="1">
      <c r="A629" s="12" t="str">
        <f t="shared" si="39"/>
        <v>q</v>
      </c>
      <c r="B629" s="12">
        <v>4</v>
      </c>
      <c r="C629" s="12">
        <v>9</v>
      </c>
      <c r="D629" s="12">
        <v>4</v>
      </c>
      <c r="F629" s="277"/>
      <c r="G629" s="278" t="s">
        <v>92</v>
      </c>
      <c r="H629" s="279">
        <v>105.8</v>
      </c>
      <c r="I629" s="279">
        <v>307.8</v>
      </c>
      <c r="J629" s="279">
        <v>387.4</v>
      </c>
      <c r="K629" s="280"/>
    </row>
    <row r="630" spans="1:11" s="12" customFormat="1" ht="12.75" hidden="1" customHeight="1">
      <c r="A630" s="12" t="str">
        <f t="shared" si="39"/>
        <v>q</v>
      </c>
      <c r="B630" s="12">
        <v>45</v>
      </c>
      <c r="C630" s="12">
        <v>45</v>
      </c>
      <c r="D630" s="12">
        <v>45</v>
      </c>
      <c r="F630" s="49"/>
      <c r="G630" s="55" t="s">
        <v>100</v>
      </c>
      <c r="H630" s="24">
        <v>105.8</v>
      </c>
      <c r="I630" s="24">
        <v>307.8</v>
      </c>
      <c r="J630" s="24">
        <v>339.4</v>
      </c>
      <c r="K630" s="24"/>
    </row>
    <row r="631" spans="1:11" s="12" customFormat="1" ht="12.75" hidden="1" customHeight="1">
      <c r="A631" s="12" t="str">
        <f t="shared" si="39"/>
        <v>q</v>
      </c>
      <c r="B631" s="12">
        <v>47</v>
      </c>
      <c r="C631" s="12">
        <v>47</v>
      </c>
      <c r="D631" s="12">
        <v>47</v>
      </c>
      <c r="F631" s="273"/>
      <c r="G631" s="274" t="s">
        <v>95</v>
      </c>
      <c r="H631" s="275">
        <v>0</v>
      </c>
      <c r="I631" s="275">
        <v>0</v>
      </c>
      <c r="J631" s="275">
        <v>48</v>
      </c>
      <c r="K631" s="275"/>
    </row>
    <row r="632" spans="1:11" s="12" customFormat="1" ht="12.75" customHeight="1">
      <c r="A632" s="12" t="str">
        <f t="shared" si="39"/>
        <v>q</v>
      </c>
      <c r="B632" s="12">
        <v>6</v>
      </c>
      <c r="C632" s="12">
        <v>9</v>
      </c>
      <c r="D632" s="12">
        <v>6</v>
      </c>
      <c r="F632" s="281"/>
      <c r="G632" s="106" t="s">
        <v>97</v>
      </c>
      <c r="H632" s="282">
        <v>47</v>
      </c>
      <c r="I632" s="282">
        <v>8.1999999999999993</v>
      </c>
      <c r="J632" s="282">
        <v>1.6</v>
      </c>
      <c r="K632" s="107"/>
    </row>
    <row r="633" spans="1:11" s="12" customFormat="1" ht="18.75" customHeight="1">
      <c r="A633" s="12" t="str">
        <f t="shared" ref="A633:A639" si="40">IF((H633+I633+J633)&gt;0,"q","c")</f>
        <v>q</v>
      </c>
      <c r="B633" s="12">
        <v>2</v>
      </c>
      <c r="C633" s="12">
        <v>9</v>
      </c>
      <c r="D633" s="12">
        <v>2</v>
      </c>
      <c r="F633" s="100">
        <v>10721</v>
      </c>
      <c r="G633" s="264" t="s">
        <v>195</v>
      </c>
      <c r="H633" s="276">
        <v>152.80000000000001</v>
      </c>
      <c r="I633" s="276">
        <v>315.89999999999998</v>
      </c>
      <c r="J633" s="276">
        <v>341</v>
      </c>
      <c r="K633" s="57"/>
    </row>
    <row r="634" spans="1:11" s="12" customFormat="1" ht="12.75" customHeight="1">
      <c r="A634" s="12" t="str">
        <f t="shared" si="40"/>
        <v>q</v>
      </c>
      <c r="B634" s="12">
        <v>4</v>
      </c>
      <c r="C634" s="12">
        <v>9</v>
      </c>
      <c r="D634" s="12">
        <v>4</v>
      </c>
      <c r="F634" s="80"/>
      <c r="G634" s="19" t="s">
        <v>92</v>
      </c>
      <c r="H634" s="45">
        <v>105.8</v>
      </c>
      <c r="I634" s="45">
        <v>307.8</v>
      </c>
      <c r="J634" s="45">
        <v>339.4</v>
      </c>
      <c r="K634" s="20"/>
    </row>
    <row r="635" spans="1:11" s="12" customFormat="1" ht="12.75" hidden="1" customHeight="1">
      <c r="A635" s="12" t="str">
        <f t="shared" si="40"/>
        <v>q</v>
      </c>
      <c r="B635" s="12">
        <v>45</v>
      </c>
      <c r="C635" s="12">
        <v>45</v>
      </c>
      <c r="D635" s="12">
        <v>45</v>
      </c>
      <c r="F635" s="18"/>
      <c r="G635" s="21" t="s">
        <v>100</v>
      </c>
      <c r="H635" s="20">
        <v>105.8</v>
      </c>
      <c r="I635" s="20">
        <v>307.8</v>
      </c>
      <c r="J635" s="20">
        <v>339.4</v>
      </c>
      <c r="K635" s="20"/>
    </row>
    <row r="636" spans="1:11" s="12" customFormat="1" ht="12.75" customHeight="1">
      <c r="A636" s="12" t="str">
        <f t="shared" si="40"/>
        <v>q</v>
      </c>
      <c r="B636" s="12">
        <v>6</v>
      </c>
      <c r="C636" s="12">
        <v>9</v>
      </c>
      <c r="D636" s="12">
        <v>6</v>
      </c>
      <c r="F636" s="108"/>
      <c r="G636" s="106" t="s">
        <v>97</v>
      </c>
      <c r="H636" s="109">
        <v>47</v>
      </c>
      <c r="I636" s="109">
        <v>8.1999999999999993</v>
      </c>
      <c r="J636" s="109">
        <v>1.6</v>
      </c>
      <c r="K636" s="57"/>
    </row>
    <row r="637" spans="1:11">
      <c r="A637" s="12" t="str">
        <f t="shared" si="40"/>
        <v>q</v>
      </c>
      <c r="B637" s="12">
        <v>2</v>
      </c>
      <c r="C637" s="12">
        <v>10</v>
      </c>
      <c r="D637" s="32">
        <v>2</v>
      </c>
      <c r="E637" s="32"/>
      <c r="F637" s="60">
        <v>10722</v>
      </c>
      <c r="G637" s="34" t="s">
        <v>207</v>
      </c>
      <c r="H637" s="43">
        <v>0</v>
      </c>
      <c r="I637" s="43">
        <v>0</v>
      </c>
      <c r="J637" s="43">
        <v>48</v>
      </c>
      <c r="K637" s="36"/>
    </row>
    <row r="638" spans="1:11" s="12" customFormat="1" ht="12.75" customHeight="1">
      <c r="A638" s="12" t="str">
        <f t="shared" si="40"/>
        <v>q</v>
      </c>
      <c r="B638" s="12">
        <v>4</v>
      </c>
      <c r="C638" s="12">
        <v>10</v>
      </c>
      <c r="D638" s="12">
        <v>4</v>
      </c>
      <c r="F638" s="87"/>
      <c r="G638" s="67" t="s">
        <v>92</v>
      </c>
      <c r="H638" s="94">
        <v>0</v>
      </c>
      <c r="I638" s="94">
        <v>0</v>
      </c>
      <c r="J638" s="94">
        <v>48</v>
      </c>
      <c r="K638" s="68"/>
    </row>
    <row r="639" spans="1:11" s="12" customFormat="1" ht="12.75" hidden="1" customHeight="1">
      <c r="A639" s="12" t="str">
        <f t="shared" si="40"/>
        <v>q</v>
      </c>
      <c r="B639" s="12">
        <v>47</v>
      </c>
      <c r="C639" s="12">
        <v>47</v>
      </c>
      <c r="D639" s="12">
        <v>47</v>
      </c>
      <c r="F639" s="66"/>
      <c r="G639" s="69" t="s">
        <v>95</v>
      </c>
      <c r="H639" s="68">
        <v>0</v>
      </c>
      <c r="I639" s="68">
        <v>0</v>
      </c>
      <c r="J639" s="68">
        <v>48</v>
      </c>
      <c r="K639" s="68"/>
    </row>
    <row r="640" spans="1:11" ht="18.75" customHeight="1">
      <c r="A640" s="12" t="str">
        <f t="shared" ref="A640:A645" si="41">IF((H640+I640+J640)&gt;0,"q","c")</f>
        <v>q</v>
      </c>
      <c r="B640" s="12">
        <v>2</v>
      </c>
      <c r="C640" s="12">
        <v>10</v>
      </c>
      <c r="D640" s="32">
        <v>2</v>
      </c>
      <c r="E640" s="32"/>
      <c r="F640" s="60">
        <v>107221</v>
      </c>
      <c r="G640" s="34" t="s">
        <v>259</v>
      </c>
      <c r="H640" s="43">
        <v>0</v>
      </c>
      <c r="I640" s="43">
        <v>0</v>
      </c>
      <c r="J640" s="43">
        <v>39</v>
      </c>
      <c r="K640" s="36"/>
    </row>
    <row r="641" spans="1:11" s="12" customFormat="1" ht="12.75" customHeight="1">
      <c r="A641" s="12" t="str">
        <f t="shared" si="41"/>
        <v>q</v>
      </c>
      <c r="B641" s="12">
        <v>4</v>
      </c>
      <c r="C641" s="12">
        <v>10</v>
      </c>
      <c r="D641" s="12">
        <v>4</v>
      </c>
      <c r="F641" s="80"/>
      <c r="G641" s="19" t="s">
        <v>92</v>
      </c>
      <c r="H641" s="45">
        <v>0</v>
      </c>
      <c r="I641" s="45">
        <v>0</v>
      </c>
      <c r="J641" s="45">
        <v>39</v>
      </c>
      <c r="K641" s="20"/>
    </row>
    <row r="642" spans="1:11" s="12" customFormat="1" ht="12.75" hidden="1" customHeight="1">
      <c r="A642" s="12" t="str">
        <f t="shared" si="41"/>
        <v>q</v>
      </c>
      <c r="B642" s="12">
        <v>47</v>
      </c>
      <c r="C642" s="12">
        <v>47</v>
      </c>
      <c r="D642" s="12">
        <v>47</v>
      </c>
      <c r="F642" s="31"/>
      <c r="G642" s="21" t="s">
        <v>95</v>
      </c>
      <c r="H642" s="30">
        <v>0</v>
      </c>
      <c r="I642" s="30">
        <v>0</v>
      </c>
      <c r="J642" s="30">
        <v>39</v>
      </c>
      <c r="K642" s="30"/>
    </row>
    <row r="643" spans="1:11" s="12" customFormat="1" ht="19.5" customHeight="1">
      <c r="A643" s="12" t="str">
        <f t="shared" si="41"/>
        <v>q</v>
      </c>
      <c r="B643" s="12">
        <v>2</v>
      </c>
      <c r="C643" s="12">
        <v>10</v>
      </c>
      <c r="D643" s="32">
        <v>2</v>
      </c>
      <c r="E643" s="32"/>
      <c r="F643" s="60">
        <v>107222</v>
      </c>
      <c r="G643" s="34" t="s">
        <v>260</v>
      </c>
      <c r="H643" s="43">
        <v>0</v>
      </c>
      <c r="I643" s="43">
        <v>0</v>
      </c>
      <c r="J643" s="43">
        <v>9</v>
      </c>
      <c r="K643" s="36"/>
    </row>
    <row r="644" spans="1:11" s="12" customFormat="1" ht="12.75" customHeight="1">
      <c r="A644" s="12" t="str">
        <f t="shared" si="41"/>
        <v>q</v>
      </c>
      <c r="B644" s="12">
        <v>4</v>
      </c>
      <c r="C644" s="12">
        <v>10</v>
      </c>
      <c r="D644" s="12">
        <v>4</v>
      </c>
      <c r="F644" s="80"/>
      <c r="G644" s="19" t="s">
        <v>92</v>
      </c>
      <c r="H644" s="45">
        <v>0</v>
      </c>
      <c r="I644" s="45">
        <v>0</v>
      </c>
      <c r="J644" s="45">
        <v>9</v>
      </c>
      <c r="K644" s="20"/>
    </row>
    <row r="645" spans="1:11" s="12" customFormat="1" ht="12.75" hidden="1" customHeight="1">
      <c r="A645" s="12" t="str">
        <f t="shared" si="41"/>
        <v>q</v>
      </c>
      <c r="B645" s="12">
        <v>47</v>
      </c>
      <c r="C645" s="12">
        <v>47</v>
      </c>
      <c r="D645" s="12">
        <v>47</v>
      </c>
      <c r="F645" s="18"/>
      <c r="G645" s="21" t="s">
        <v>95</v>
      </c>
      <c r="H645" s="20">
        <v>0</v>
      </c>
      <c r="I645" s="20">
        <v>0</v>
      </c>
      <c r="J645" s="20">
        <v>9</v>
      </c>
      <c r="K645" s="20"/>
    </row>
    <row r="646" spans="1:11" ht="17.25" customHeight="1">
      <c r="A646" s="12" t="str">
        <f>IF((H646+I646+J646)&gt;0,"q","c")</f>
        <v>q</v>
      </c>
      <c r="B646" s="12">
        <v>2</v>
      </c>
      <c r="C646" s="12">
        <v>9</v>
      </c>
      <c r="D646" s="32">
        <v>2</v>
      </c>
      <c r="E646" s="32"/>
      <c r="F646" s="60">
        <v>1073</v>
      </c>
      <c r="G646" s="34" t="s">
        <v>261</v>
      </c>
      <c r="H646" s="43">
        <v>2248.8000000000002</v>
      </c>
      <c r="I646" s="43">
        <v>4756.2</v>
      </c>
      <c r="J646" s="43">
        <v>5362.2</v>
      </c>
      <c r="K646" s="36"/>
    </row>
    <row r="647" spans="1:11" s="12" customFormat="1" ht="12.75" customHeight="1">
      <c r="A647" s="12" t="str">
        <f>IF((H647+I647+J647)&gt;0,"q","c")</f>
        <v>q</v>
      </c>
      <c r="B647" s="12">
        <v>4</v>
      </c>
      <c r="C647" s="12">
        <v>9</v>
      </c>
      <c r="D647" s="12">
        <v>4</v>
      </c>
      <c r="F647" s="80"/>
      <c r="G647" s="19" t="s">
        <v>92</v>
      </c>
      <c r="H647" s="45">
        <v>2153.4</v>
      </c>
      <c r="I647" s="45">
        <v>4704.3</v>
      </c>
      <c r="J647" s="45">
        <v>5362.2</v>
      </c>
      <c r="K647" s="20"/>
    </row>
    <row r="648" spans="1:11" s="12" customFormat="1" ht="12.75" hidden="1" customHeight="1">
      <c r="A648" s="12" t="str">
        <f>IF((H648+I648+J648)&gt;0,"q","c")</f>
        <v>q</v>
      </c>
      <c r="B648" s="12">
        <v>42</v>
      </c>
      <c r="C648" s="12">
        <v>42</v>
      </c>
      <c r="D648" s="12">
        <v>42</v>
      </c>
      <c r="F648" s="18"/>
      <c r="G648" s="21" t="s">
        <v>93</v>
      </c>
      <c r="H648" s="20">
        <v>28.2</v>
      </c>
      <c r="I648" s="20">
        <v>29.6</v>
      </c>
      <c r="J648" s="20">
        <v>0</v>
      </c>
      <c r="K648" s="20"/>
    </row>
    <row r="649" spans="1:11" s="12" customFormat="1" ht="12.75" hidden="1" customHeight="1">
      <c r="A649" s="12" t="str">
        <f>IF((H649+I649+J649)&gt;0,"q","c")</f>
        <v>q</v>
      </c>
      <c r="B649" s="12">
        <v>47</v>
      </c>
      <c r="C649" s="12">
        <v>47</v>
      </c>
      <c r="D649" s="12">
        <v>47</v>
      </c>
      <c r="F649" s="66"/>
      <c r="G649" s="69" t="s">
        <v>95</v>
      </c>
      <c r="H649" s="68">
        <v>2125.3000000000002</v>
      </c>
      <c r="I649" s="68">
        <v>4674.7</v>
      </c>
      <c r="J649" s="68">
        <v>5362.2</v>
      </c>
      <c r="K649" s="30"/>
    </row>
    <row r="650" spans="1:11" s="12" customFormat="1" ht="12.75" customHeight="1">
      <c r="A650" s="12" t="str">
        <f t="shared" ref="A650:A661" si="42">IF((H650+I650+J650)&gt;0,"q","c")</f>
        <v>q</v>
      </c>
      <c r="B650" s="12">
        <v>6</v>
      </c>
      <c r="C650" s="12">
        <v>9</v>
      </c>
      <c r="D650" s="12">
        <v>6</v>
      </c>
      <c r="F650" s="87"/>
      <c r="G650" s="67" t="s">
        <v>97</v>
      </c>
      <c r="H650" s="94">
        <v>95.4</v>
      </c>
      <c r="I650" s="94">
        <v>51.9</v>
      </c>
      <c r="J650" s="94">
        <v>0</v>
      </c>
      <c r="K650" s="20"/>
    </row>
    <row r="651" spans="1:11" s="12" customFormat="1" ht="32.25" customHeight="1">
      <c r="A651" s="12" t="str">
        <f t="shared" si="42"/>
        <v>q</v>
      </c>
      <c r="B651" s="12">
        <v>2</v>
      </c>
      <c r="C651" s="12">
        <v>10</v>
      </c>
      <c r="D651" s="12">
        <v>2</v>
      </c>
      <c r="F651" s="60">
        <v>10731</v>
      </c>
      <c r="G651" s="34" t="s">
        <v>104</v>
      </c>
      <c r="H651" s="43">
        <v>348.7</v>
      </c>
      <c r="I651" s="43">
        <v>834.9</v>
      </c>
      <c r="J651" s="43">
        <v>1438</v>
      </c>
      <c r="K651" s="36"/>
    </row>
    <row r="652" spans="1:11" s="12" customFormat="1" ht="12.75" customHeight="1">
      <c r="A652" s="12" t="str">
        <f t="shared" si="42"/>
        <v>q</v>
      </c>
      <c r="B652" s="12">
        <v>4</v>
      </c>
      <c r="C652" s="12">
        <v>10</v>
      </c>
      <c r="D652" s="12">
        <v>4</v>
      </c>
      <c r="F652" s="80"/>
      <c r="G652" s="19" t="s">
        <v>92</v>
      </c>
      <c r="H652" s="45">
        <v>348.7</v>
      </c>
      <c r="I652" s="45">
        <v>834.9</v>
      </c>
      <c r="J652" s="45">
        <v>1438</v>
      </c>
      <c r="K652" s="20"/>
    </row>
    <row r="653" spans="1:11" s="12" customFormat="1" ht="12.75" hidden="1" customHeight="1">
      <c r="A653" s="12" t="str">
        <f t="shared" si="42"/>
        <v>q</v>
      </c>
      <c r="B653" s="12">
        <v>47</v>
      </c>
      <c r="C653" s="12">
        <v>47</v>
      </c>
      <c r="D653" s="12">
        <v>47</v>
      </c>
      <c r="F653" s="18"/>
      <c r="G653" s="21" t="s">
        <v>95</v>
      </c>
      <c r="H653" s="20">
        <v>348.7</v>
      </c>
      <c r="I653" s="20">
        <v>834.9</v>
      </c>
      <c r="J653" s="20">
        <v>1438</v>
      </c>
      <c r="K653" s="20"/>
    </row>
    <row r="654" spans="1:11" ht="31.5" customHeight="1">
      <c r="A654" s="12" t="str">
        <f t="shared" si="42"/>
        <v>q</v>
      </c>
      <c r="B654" s="12">
        <v>2</v>
      </c>
      <c r="C654" s="12">
        <v>10</v>
      </c>
      <c r="D654" s="32">
        <v>2</v>
      </c>
      <c r="E654" s="32"/>
      <c r="F654" s="60">
        <v>10732</v>
      </c>
      <c r="G654" s="34" t="s">
        <v>54</v>
      </c>
      <c r="H654" s="43">
        <v>983.3</v>
      </c>
      <c r="I654" s="43">
        <v>1113.5</v>
      </c>
      <c r="J654" s="43">
        <v>1300</v>
      </c>
      <c r="K654" s="36"/>
    </row>
    <row r="655" spans="1:11" s="12" customFormat="1" ht="12.75" customHeight="1">
      <c r="A655" s="12" t="str">
        <f t="shared" si="42"/>
        <v>q</v>
      </c>
      <c r="B655" s="12">
        <v>4</v>
      </c>
      <c r="C655" s="12">
        <v>10</v>
      </c>
      <c r="D655" s="12">
        <v>4</v>
      </c>
      <c r="F655" s="80"/>
      <c r="G655" s="19" t="s">
        <v>92</v>
      </c>
      <c r="H655" s="45">
        <v>983.3</v>
      </c>
      <c r="I655" s="45">
        <v>1113.5</v>
      </c>
      <c r="J655" s="45">
        <v>1300</v>
      </c>
      <c r="K655" s="20"/>
    </row>
    <row r="656" spans="1:11" s="12" customFormat="1" ht="12.75" hidden="1" customHeight="1">
      <c r="A656" s="12" t="str">
        <f t="shared" si="42"/>
        <v>q</v>
      </c>
      <c r="B656" s="12">
        <v>47</v>
      </c>
      <c r="C656" s="12">
        <v>47</v>
      </c>
      <c r="D656" s="12">
        <v>47</v>
      </c>
      <c r="F656" s="18"/>
      <c r="G656" s="21" t="s">
        <v>95</v>
      </c>
      <c r="H656" s="20">
        <v>983.3</v>
      </c>
      <c r="I656" s="20">
        <v>1113.5</v>
      </c>
      <c r="J656" s="20">
        <v>1300</v>
      </c>
      <c r="K656" s="20"/>
    </row>
    <row r="657" spans="1:11" ht="20.25" customHeight="1">
      <c r="A657" s="12" t="str">
        <f t="shared" si="42"/>
        <v>q</v>
      </c>
      <c r="B657" s="12">
        <v>2</v>
      </c>
      <c r="C657" s="12">
        <v>10</v>
      </c>
      <c r="D657" s="32">
        <v>2</v>
      </c>
      <c r="E657" s="32"/>
      <c r="F657" s="60">
        <v>10733</v>
      </c>
      <c r="G657" s="34" t="s">
        <v>56</v>
      </c>
      <c r="H657" s="43">
        <v>353.2</v>
      </c>
      <c r="I657" s="43">
        <v>482.4</v>
      </c>
      <c r="J657" s="43">
        <v>97</v>
      </c>
      <c r="K657" s="36"/>
    </row>
    <row r="658" spans="1:11" s="12" customFormat="1" ht="12.75" customHeight="1">
      <c r="A658" s="12" t="str">
        <f t="shared" si="42"/>
        <v>q</v>
      </c>
      <c r="B658" s="12">
        <v>4</v>
      </c>
      <c r="C658" s="12">
        <v>10</v>
      </c>
      <c r="D658" s="12">
        <v>4</v>
      </c>
      <c r="F658" s="80"/>
      <c r="G658" s="19" t="s">
        <v>92</v>
      </c>
      <c r="H658" s="45">
        <v>353.2</v>
      </c>
      <c r="I658" s="45">
        <v>482.4</v>
      </c>
      <c r="J658" s="45">
        <v>97</v>
      </c>
      <c r="K658" s="20"/>
    </row>
    <row r="659" spans="1:11" s="12" customFormat="1" ht="12.75" hidden="1" customHeight="1">
      <c r="A659" s="12" t="str">
        <f t="shared" si="42"/>
        <v>q</v>
      </c>
      <c r="B659" s="12">
        <v>47</v>
      </c>
      <c r="C659" s="12">
        <v>47</v>
      </c>
      <c r="D659" s="12">
        <v>47</v>
      </c>
      <c r="F659" s="31"/>
      <c r="G659" s="54" t="s">
        <v>95</v>
      </c>
      <c r="H659" s="30">
        <v>353.2</v>
      </c>
      <c r="I659" s="30">
        <v>482.4</v>
      </c>
      <c r="J659" s="30">
        <v>97</v>
      </c>
      <c r="K659" s="30"/>
    </row>
    <row r="660" spans="1:11" ht="21" customHeight="1">
      <c r="A660" s="12" t="str">
        <f t="shared" si="42"/>
        <v>q</v>
      </c>
      <c r="B660" s="12">
        <v>2</v>
      </c>
      <c r="C660" s="12">
        <v>10</v>
      </c>
      <c r="D660" s="32">
        <v>2</v>
      </c>
      <c r="E660" s="32"/>
      <c r="F660" s="60">
        <v>10735</v>
      </c>
      <c r="G660" s="34" t="s">
        <v>57</v>
      </c>
      <c r="H660" s="43">
        <v>0</v>
      </c>
      <c r="I660" s="43">
        <v>410.4</v>
      </c>
      <c r="J660" s="43">
        <v>400</v>
      </c>
      <c r="K660" s="36"/>
    </row>
    <row r="661" spans="1:11" s="12" customFormat="1" ht="12.75" customHeight="1">
      <c r="A661" s="12" t="str">
        <f t="shared" si="42"/>
        <v>q</v>
      </c>
      <c r="B661" s="12">
        <v>4</v>
      </c>
      <c r="C661" s="12">
        <v>10</v>
      </c>
      <c r="D661" s="12">
        <v>4</v>
      </c>
      <c r="F661" s="80"/>
      <c r="G661" s="19" t="s">
        <v>92</v>
      </c>
      <c r="H661" s="45">
        <v>0</v>
      </c>
      <c r="I661" s="45">
        <v>410.4</v>
      </c>
      <c r="J661" s="45">
        <v>400</v>
      </c>
      <c r="K661" s="20"/>
    </row>
    <row r="662" spans="1:11" s="12" customFormat="1" ht="12.75" hidden="1" customHeight="1">
      <c r="A662" s="12" t="str">
        <f t="shared" ref="A662:A674" si="43">IF((H662+I662+J662)&gt;0,"q","c")</f>
        <v>q</v>
      </c>
      <c r="B662" s="12">
        <v>47</v>
      </c>
      <c r="C662" s="12">
        <v>47</v>
      </c>
      <c r="D662" s="12">
        <v>47</v>
      </c>
      <c r="F662" s="31"/>
      <c r="G662" s="21" t="s">
        <v>95</v>
      </c>
      <c r="H662" s="30">
        <v>0</v>
      </c>
      <c r="I662" s="30">
        <v>410.4</v>
      </c>
      <c r="J662" s="30">
        <v>400</v>
      </c>
      <c r="K662" s="30"/>
    </row>
    <row r="663" spans="1:11" ht="21.75" customHeight="1">
      <c r="A663" s="12" t="str">
        <f t="shared" si="43"/>
        <v>q</v>
      </c>
      <c r="B663" s="12">
        <v>2</v>
      </c>
      <c r="C663" s="12">
        <v>10</v>
      </c>
      <c r="D663" s="32">
        <v>2</v>
      </c>
      <c r="E663" s="32"/>
      <c r="F663" s="60">
        <v>10736</v>
      </c>
      <c r="G663" s="34" t="s">
        <v>58</v>
      </c>
      <c r="H663" s="47">
        <v>0</v>
      </c>
      <c r="I663" s="43">
        <v>1055.3</v>
      </c>
      <c r="J663" s="43">
        <v>1250</v>
      </c>
      <c r="K663" s="36"/>
    </row>
    <row r="664" spans="1:11" s="12" customFormat="1" ht="12.75" customHeight="1">
      <c r="A664" s="12" t="str">
        <f t="shared" si="43"/>
        <v>q</v>
      </c>
      <c r="B664" s="12">
        <v>4</v>
      </c>
      <c r="C664" s="12">
        <v>10</v>
      </c>
      <c r="D664" s="12">
        <v>4</v>
      </c>
      <c r="F664" s="80"/>
      <c r="G664" s="19" t="s">
        <v>92</v>
      </c>
      <c r="H664" s="45">
        <v>0</v>
      </c>
      <c r="I664" s="45">
        <v>1055.3</v>
      </c>
      <c r="J664" s="45">
        <v>1250</v>
      </c>
      <c r="K664" s="20"/>
    </row>
    <row r="665" spans="1:11" s="12" customFormat="1" ht="12.75" hidden="1" customHeight="1">
      <c r="A665" s="12" t="str">
        <f t="shared" si="43"/>
        <v>q</v>
      </c>
      <c r="B665" s="12">
        <v>47</v>
      </c>
      <c r="C665" s="12">
        <v>47</v>
      </c>
      <c r="D665" s="12">
        <v>47</v>
      </c>
      <c r="F665" s="31"/>
      <c r="G665" s="21" t="s">
        <v>95</v>
      </c>
      <c r="H665" s="30">
        <v>0</v>
      </c>
      <c r="I665" s="30">
        <v>1055.3</v>
      </c>
      <c r="J665" s="30">
        <v>1250</v>
      </c>
      <c r="K665" s="30"/>
    </row>
    <row r="666" spans="1:11" s="12" customFormat="1" ht="21" customHeight="1">
      <c r="A666" s="12" t="str">
        <f t="shared" si="43"/>
        <v>q</v>
      </c>
      <c r="B666" s="12">
        <v>2</v>
      </c>
      <c r="C666" s="12">
        <v>10</v>
      </c>
      <c r="D666" s="12">
        <v>2</v>
      </c>
      <c r="F666" s="60">
        <v>10737</v>
      </c>
      <c r="G666" s="34" t="s">
        <v>8</v>
      </c>
      <c r="H666" s="43">
        <v>0</v>
      </c>
      <c r="I666" s="43">
        <v>87.5</v>
      </c>
      <c r="J666" s="43">
        <v>140</v>
      </c>
      <c r="K666" s="36"/>
    </row>
    <row r="667" spans="1:11" s="12" customFormat="1" ht="12.75" customHeight="1">
      <c r="A667" s="12" t="str">
        <f t="shared" si="43"/>
        <v>q</v>
      </c>
      <c r="B667" s="12">
        <v>4</v>
      </c>
      <c r="C667" s="12">
        <v>10</v>
      </c>
      <c r="D667" s="12">
        <v>4</v>
      </c>
      <c r="F667" s="80"/>
      <c r="G667" s="19" t="s">
        <v>92</v>
      </c>
      <c r="H667" s="45">
        <v>0</v>
      </c>
      <c r="I667" s="45">
        <v>87.5</v>
      </c>
      <c r="J667" s="45">
        <v>140</v>
      </c>
      <c r="K667" s="20"/>
    </row>
    <row r="668" spans="1:11" s="12" customFormat="1" ht="12.75" hidden="1" customHeight="1">
      <c r="A668" s="12" t="str">
        <f t="shared" si="43"/>
        <v>q</v>
      </c>
      <c r="B668" s="12">
        <v>47</v>
      </c>
      <c r="C668" s="12">
        <v>47</v>
      </c>
      <c r="D668" s="12">
        <v>47</v>
      </c>
      <c r="F668" s="31"/>
      <c r="G668" s="54" t="s">
        <v>95</v>
      </c>
      <c r="H668" s="30">
        <v>0</v>
      </c>
      <c r="I668" s="30">
        <v>87.5</v>
      </c>
      <c r="J668" s="30">
        <v>140</v>
      </c>
      <c r="K668" s="20"/>
    </row>
    <row r="669" spans="1:11" s="12" customFormat="1" ht="19.5" customHeight="1">
      <c r="A669" s="12" t="str">
        <f t="shared" si="43"/>
        <v>q</v>
      </c>
      <c r="B669" s="12">
        <v>2</v>
      </c>
      <c r="C669" s="12">
        <v>10</v>
      </c>
      <c r="D669" s="32">
        <v>2</v>
      </c>
      <c r="E669" s="32"/>
      <c r="F669" s="60">
        <v>10738</v>
      </c>
      <c r="G669" s="34" t="s">
        <v>262</v>
      </c>
      <c r="H669" s="43">
        <v>434.5</v>
      </c>
      <c r="I669" s="43">
        <v>600.5</v>
      </c>
      <c r="J669" s="43">
        <v>737.2</v>
      </c>
      <c r="K669" s="36"/>
    </row>
    <row r="670" spans="1:11" s="12" customFormat="1" ht="12.75" customHeight="1">
      <c r="A670" s="12" t="str">
        <f t="shared" si="43"/>
        <v>q</v>
      </c>
      <c r="B670" s="12">
        <v>4</v>
      </c>
      <c r="C670" s="12">
        <v>10</v>
      </c>
      <c r="D670" s="12">
        <v>4</v>
      </c>
      <c r="F670" s="80"/>
      <c r="G670" s="19" t="s">
        <v>92</v>
      </c>
      <c r="H670" s="45">
        <v>434.5</v>
      </c>
      <c r="I670" s="45">
        <v>600.5</v>
      </c>
      <c r="J670" s="45">
        <v>737.2</v>
      </c>
      <c r="K670" s="20"/>
    </row>
    <row r="671" spans="1:11" s="12" customFormat="1" ht="12.75" hidden="1" customHeight="1">
      <c r="A671" s="12" t="str">
        <f t="shared" si="43"/>
        <v>q</v>
      </c>
      <c r="B671" s="12">
        <v>47</v>
      </c>
      <c r="C671" s="12">
        <v>47</v>
      </c>
      <c r="D671" s="12">
        <v>47</v>
      </c>
      <c r="F671" s="31"/>
      <c r="G671" s="21" t="s">
        <v>95</v>
      </c>
      <c r="H671" s="30">
        <v>434.5</v>
      </c>
      <c r="I671" s="30">
        <v>600.5</v>
      </c>
      <c r="J671" s="30">
        <v>737.2</v>
      </c>
      <c r="K671" s="30"/>
    </row>
    <row r="672" spans="1:11" ht="21" customHeight="1">
      <c r="A672" s="12" t="str">
        <f t="shared" si="43"/>
        <v>q</v>
      </c>
      <c r="B672" s="12">
        <v>2</v>
      </c>
      <c r="C672" s="12">
        <v>10</v>
      </c>
      <c r="D672" s="32">
        <v>2</v>
      </c>
      <c r="E672" s="32"/>
      <c r="F672" s="60">
        <v>10739</v>
      </c>
      <c r="G672" s="34" t="s">
        <v>7</v>
      </c>
      <c r="H672" s="43">
        <v>0</v>
      </c>
      <c r="I672" s="43">
        <v>90.1</v>
      </c>
      <c r="J672" s="43">
        <v>0</v>
      </c>
      <c r="K672" s="36"/>
    </row>
    <row r="673" spans="1:11" s="12" customFormat="1" ht="12.75" customHeight="1">
      <c r="A673" s="12" t="str">
        <f t="shared" si="43"/>
        <v>q</v>
      </c>
      <c r="B673" s="12">
        <v>4</v>
      </c>
      <c r="C673" s="12">
        <v>10</v>
      </c>
      <c r="D673" s="12">
        <v>4</v>
      </c>
      <c r="F673" s="80"/>
      <c r="G673" s="19" t="s">
        <v>92</v>
      </c>
      <c r="H673" s="45">
        <v>0</v>
      </c>
      <c r="I673" s="45">
        <v>90.1</v>
      </c>
      <c r="J673" s="45">
        <v>0</v>
      </c>
      <c r="K673" s="20"/>
    </row>
    <row r="674" spans="1:11" s="12" customFormat="1" ht="12.75" hidden="1" customHeight="1">
      <c r="A674" s="12" t="str">
        <f t="shared" si="43"/>
        <v>q</v>
      </c>
      <c r="B674" s="12">
        <v>47</v>
      </c>
      <c r="C674" s="12">
        <v>47</v>
      </c>
      <c r="D674" s="12">
        <v>47</v>
      </c>
      <c r="F674" s="18"/>
      <c r="G674" s="21" t="s">
        <v>95</v>
      </c>
      <c r="H674" s="20">
        <v>0</v>
      </c>
      <c r="I674" s="20">
        <v>90.1</v>
      </c>
      <c r="J674" s="20">
        <v>0</v>
      </c>
      <c r="K674" s="20"/>
    </row>
    <row r="675" spans="1:11" s="12" customFormat="1" ht="30">
      <c r="A675" s="12" t="str">
        <f t="shared" ref="A675:A683" si="44">IF((H675+I675+J675)&gt;0,"q","c")</f>
        <v>q</v>
      </c>
      <c r="B675" s="12">
        <v>2</v>
      </c>
      <c r="C675" s="12">
        <v>10</v>
      </c>
      <c r="D675" s="32">
        <v>2</v>
      </c>
      <c r="E675" s="32"/>
      <c r="F675" s="60">
        <v>107310</v>
      </c>
      <c r="G675" s="34" t="s">
        <v>11</v>
      </c>
      <c r="H675" s="43">
        <v>0</v>
      </c>
      <c r="I675" s="43">
        <v>29.6</v>
      </c>
      <c r="J675" s="43">
        <v>0</v>
      </c>
      <c r="K675" s="36"/>
    </row>
    <row r="676" spans="1:11" s="12" customFormat="1" ht="12.75" customHeight="1">
      <c r="A676" s="12" t="str">
        <f t="shared" si="44"/>
        <v>q</v>
      </c>
      <c r="B676" s="12">
        <v>4</v>
      </c>
      <c r="C676" s="12">
        <v>10</v>
      </c>
      <c r="D676" s="12">
        <v>4</v>
      </c>
      <c r="F676" s="80"/>
      <c r="G676" s="19" t="s">
        <v>92</v>
      </c>
      <c r="H676" s="45">
        <v>0</v>
      </c>
      <c r="I676" s="45">
        <v>29.6</v>
      </c>
      <c r="J676" s="45">
        <v>0</v>
      </c>
      <c r="K676" s="20"/>
    </row>
    <row r="677" spans="1:11" s="12" customFormat="1" ht="12.75" hidden="1" customHeight="1">
      <c r="A677" s="12" t="str">
        <f t="shared" si="44"/>
        <v>q</v>
      </c>
      <c r="B677" s="12">
        <v>42</v>
      </c>
      <c r="C677" s="12">
        <v>42</v>
      </c>
      <c r="D677" s="12">
        <v>42</v>
      </c>
      <c r="F677" s="18"/>
      <c r="G677" s="21" t="s">
        <v>93</v>
      </c>
      <c r="H677" s="20">
        <v>0</v>
      </c>
      <c r="I677" s="20">
        <v>29.6</v>
      </c>
      <c r="J677" s="20">
        <v>0</v>
      </c>
      <c r="K677" s="20"/>
    </row>
    <row r="678" spans="1:11" ht="18.75" customHeight="1">
      <c r="A678" s="12" t="str">
        <f t="shared" si="44"/>
        <v>q</v>
      </c>
      <c r="B678" s="12">
        <v>2</v>
      </c>
      <c r="C678" s="12">
        <v>10</v>
      </c>
      <c r="D678" s="32">
        <v>2</v>
      </c>
      <c r="E678" s="32"/>
      <c r="F678" s="60">
        <v>107311</v>
      </c>
      <c r="G678" s="34" t="s">
        <v>55</v>
      </c>
      <c r="H678" s="43">
        <v>5.6</v>
      </c>
      <c r="I678" s="43">
        <v>0</v>
      </c>
      <c r="J678" s="43">
        <v>0</v>
      </c>
      <c r="K678" s="36"/>
    </row>
    <row r="679" spans="1:11" s="12" customFormat="1" ht="12.75" customHeight="1">
      <c r="A679" s="12" t="str">
        <f t="shared" si="44"/>
        <v>q</v>
      </c>
      <c r="B679" s="12">
        <v>4</v>
      </c>
      <c r="C679" s="12">
        <v>10</v>
      </c>
      <c r="D679" s="12">
        <v>4</v>
      </c>
      <c r="F679" s="80"/>
      <c r="G679" s="19" t="s">
        <v>92</v>
      </c>
      <c r="H679" s="45">
        <v>5.6</v>
      </c>
      <c r="I679" s="45">
        <v>0</v>
      </c>
      <c r="J679" s="45">
        <v>0</v>
      </c>
      <c r="K679" s="20"/>
    </row>
    <row r="680" spans="1:11" s="12" customFormat="1" ht="12.75" hidden="1" customHeight="1">
      <c r="A680" s="12" t="str">
        <f t="shared" si="44"/>
        <v>q</v>
      </c>
      <c r="B680" s="12">
        <v>47</v>
      </c>
      <c r="C680" s="12">
        <v>47</v>
      </c>
      <c r="D680" s="12">
        <v>47</v>
      </c>
      <c r="F680" s="31"/>
      <c r="G680" s="21" t="s">
        <v>95</v>
      </c>
      <c r="H680" s="30">
        <v>5.6</v>
      </c>
      <c r="I680" s="30">
        <v>0</v>
      </c>
      <c r="J680" s="30">
        <v>0</v>
      </c>
      <c r="K680" s="30"/>
    </row>
    <row r="681" spans="1:11" s="12" customFormat="1" ht="31.5" customHeight="1">
      <c r="A681" s="12" t="str">
        <f t="shared" si="44"/>
        <v>q</v>
      </c>
      <c r="B681" s="12">
        <v>2</v>
      </c>
      <c r="C681" s="12">
        <v>10</v>
      </c>
      <c r="D681" s="32">
        <v>2</v>
      </c>
      <c r="E681" s="32"/>
      <c r="F681" s="60">
        <v>107312</v>
      </c>
      <c r="G681" s="34" t="s">
        <v>59</v>
      </c>
      <c r="H681" s="43">
        <v>28.2</v>
      </c>
      <c r="I681" s="43">
        <v>0</v>
      </c>
      <c r="J681" s="43">
        <v>0</v>
      </c>
      <c r="K681" s="36"/>
    </row>
    <row r="682" spans="1:11" s="12" customFormat="1" ht="12.75" customHeight="1">
      <c r="A682" s="12" t="str">
        <f t="shared" si="44"/>
        <v>q</v>
      </c>
      <c r="B682" s="12">
        <v>4</v>
      </c>
      <c r="C682" s="12">
        <v>10</v>
      </c>
      <c r="D682" s="12">
        <v>4</v>
      </c>
      <c r="F682" s="80"/>
      <c r="G682" s="19" t="s">
        <v>92</v>
      </c>
      <c r="H682" s="45">
        <v>28.2</v>
      </c>
      <c r="I682" s="45">
        <v>0</v>
      </c>
      <c r="J682" s="45">
        <v>0</v>
      </c>
      <c r="K682" s="20"/>
    </row>
    <row r="683" spans="1:11" s="12" customFormat="1" ht="12.75" hidden="1" customHeight="1">
      <c r="A683" s="12" t="str">
        <f t="shared" si="44"/>
        <v>q</v>
      </c>
      <c r="B683" s="12">
        <v>42</v>
      </c>
      <c r="C683" s="12">
        <v>42</v>
      </c>
      <c r="D683" s="12">
        <v>42</v>
      </c>
      <c r="F683" s="31"/>
      <c r="G683" s="21" t="s">
        <v>93</v>
      </c>
      <c r="H683" s="30">
        <v>28.2</v>
      </c>
      <c r="I683" s="30">
        <v>0</v>
      </c>
      <c r="J683" s="30">
        <v>0</v>
      </c>
      <c r="K683" s="30"/>
    </row>
    <row r="684" spans="1:11" s="12" customFormat="1" ht="32.25" customHeight="1">
      <c r="A684" s="12" t="str">
        <f t="shared" ref="A684:A689" si="45">IF((H684+I684+J684)&gt;0,"q","c")</f>
        <v>q</v>
      </c>
      <c r="B684" s="12">
        <v>2</v>
      </c>
      <c r="C684" s="12">
        <v>9</v>
      </c>
      <c r="D684" s="32">
        <v>2</v>
      </c>
      <c r="E684" s="32"/>
      <c r="F684" s="60">
        <v>1074</v>
      </c>
      <c r="G684" s="40" t="s">
        <v>156</v>
      </c>
      <c r="H684" s="43">
        <v>95.4</v>
      </c>
      <c r="I684" s="43">
        <v>51.9</v>
      </c>
      <c r="J684" s="43">
        <v>0</v>
      </c>
      <c r="K684" s="36"/>
    </row>
    <row r="685" spans="1:11" s="12" customFormat="1" ht="12.75" customHeight="1">
      <c r="A685" s="12" t="str">
        <f t="shared" si="45"/>
        <v>q</v>
      </c>
      <c r="B685" s="12">
        <v>6</v>
      </c>
      <c r="C685" s="12">
        <v>9</v>
      </c>
      <c r="D685" s="12">
        <v>6</v>
      </c>
      <c r="F685" s="83"/>
      <c r="G685" s="19" t="s">
        <v>97</v>
      </c>
      <c r="H685" s="45">
        <v>95.4</v>
      </c>
      <c r="I685" s="45">
        <v>51.9</v>
      </c>
      <c r="J685" s="45">
        <v>0</v>
      </c>
      <c r="K685" s="20"/>
    </row>
    <row r="686" spans="1:11" s="12" customFormat="1" ht="32.25" customHeight="1">
      <c r="A686" s="12" t="str">
        <f t="shared" si="45"/>
        <v>q</v>
      </c>
      <c r="B686" s="12">
        <v>2</v>
      </c>
      <c r="C686" s="12">
        <v>10</v>
      </c>
      <c r="D686" s="32">
        <v>2</v>
      </c>
      <c r="E686" s="32"/>
      <c r="F686" s="60">
        <v>10741</v>
      </c>
      <c r="G686" s="40" t="s">
        <v>62</v>
      </c>
      <c r="H686" s="43">
        <v>95.4</v>
      </c>
      <c r="I686" s="43">
        <v>0</v>
      </c>
      <c r="J686" s="43">
        <v>0</v>
      </c>
      <c r="K686" s="36"/>
    </row>
    <row r="687" spans="1:11" s="12" customFormat="1" ht="12.75" customHeight="1">
      <c r="A687" s="12" t="str">
        <f t="shared" si="45"/>
        <v>q</v>
      </c>
      <c r="B687" s="12">
        <v>6</v>
      </c>
      <c r="C687" s="12">
        <v>10</v>
      </c>
      <c r="D687" s="12">
        <v>6</v>
      </c>
      <c r="F687" s="83"/>
      <c r="G687" s="19" t="s">
        <v>97</v>
      </c>
      <c r="H687" s="45">
        <v>95.4</v>
      </c>
      <c r="I687" s="45">
        <v>0</v>
      </c>
      <c r="J687" s="45">
        <v>0</v>
      </c>
      <c r="K687" s="20"/>
    </row>
    <row r="688" spans="1:11" s="12" customFormat="1" ht="30.75" customHeight="1">
      <c r="A688" s="12" t="str">
        <f t="shared" si="45"/>
        <v>q</v>
      </c>
      <c r="B688" s="12">
        <v>2</v>
      </c>
      <c r="C688" s="12">
        <v>10</v>
      </c>
      <c r="D688" s="32">
        <v>2</v>
      </c>
      <c r="E688" s="32"/>
      <c r="F688" s="60">
        <v>10742</v>
      </c>
      <c r="G688" s="40" t="s">
        <v>16</v>
      </c>
      <c r="H688" s="43">
        <v>0</v>
      </c>
      <c r="I688" s="43">
        <v>51.9</v>
      </c>
      <c r="J688" s="43">
        <v>0</v>
      </c>
      <c r="K688" s="36"/>
    </row>
    <row r="689" spans="1:11" s="12" customFormat="1" ht="12.75" customHeight="1">
      <c r="A689" s="12" t="str">
        <f t="shared" si="45"/>
        <v>q</v>
      </c>
      <c r="B689" s="12">
        <v>6</v>
      </c>
      <c r="C689" s="12">
        <v>10</v>
      </c>
      <c r="D689" s="12">
        <v>6</v>
      </c>
      <c r="F689" s="83"/>
      <c r="G689" s="19" t="s">
        <v>97</v>
      </c>
      <c r="H689" s="45">
        <v>0</v>
      </c>
      <c r="I689" s="45">
        <v>51.9</v>
      </c>
      <c r="J689" s="45">
        <v>0</v>
      </c>
      <c r="K689" s="20"/>
    </row>
    <row r="690" spans="1:11" ht="20.25" customHeight="1">
      <c r="A690" s="12" t="str">
        <f t="shared" ref="A690:A697" si="46">IF((H690+I690+J690)&gt;0,"q","c")</f>
        <v>q</v>
      </c>
      <c r="B690" s="12">
        <v>2</v>
      </c>
      <c r="C690" s="12">
        <v>2</v>
      </c>
      <c r="D690" s="12">
        <v>2</v>
      </c>
      <c r="E690" s="12"/>
      <c r="F690" s="60">
        <v>1075</v>
      </c>
      <c r="G690" s="34" t="s">
        <v>263</v>
      </c>
      <c r="H690" s="43">
        <v>577.6</v>
      </c>
      <c r="I690" s="43">
        <v>563.4</v>
      </c>
      <c r="J690" s="43">
        <v>403.9</v>
      </c>
      <c r="K690" s="36"/>
    </row>
    <row r="691" spans="1:11" s="12" customFormat="1" ht="12.75" customHeight="1">
      <c r="A691" s="12" t="str">
        <f t="shared" si="46"/>
        <v>q</v>
      </c>
      <c r="B691" s="12">
        <v>4</v>
      </c>
      <c r="C691" s="12">
        <v>4</v>
      </c>
      <c r="D691" s="12">
        <v>4</v>
      </c>
      <c r="F691" s="80"/>
      <c r="G691" s="19" t="s">
        <v>92</v>
      </c>
      <c r="H691" s="45">
        <v>577.6</v>
      </c>
      <c r="I691" s="45">
        <v>563.4</v>
      </c>
      <c r="J691" s="45">
        <v>403.9</v>
      </c>
      <c r="K691" s="20"/>
    </row>
    <row r="692" spans="1:11" s="12" customFormat="1" ht="12.75" hidden="1" customHeight="1">
      <c r="A692" s="12" t="str">
        <f t="shared" si="46"/>
        <v>q</v>
      </c>
      <c r="B692" s="12">
        <v>47</v>
      </c>
      <c r="C692" s="12">
        <v>47</v>
      </c>
      <c r="D692" s="12">
        <v>47</v>
      </c>
      <c r="F692" s="18"/>
      <c r="G692" s="21" t="s">
        <v>95</v>
      </c>
      <c r="H692" s="20">
        <v>577.6</v>
      </c>
      <c r="I692" s="20">
        <v>563.4</v>
      </c>
      <c r="J692" s="20">
        <v>403.9</v>
      </c>
      <c r="K692" s="20"/>
    </row>
    <row r="693" spans="1:11" s="12" customFormat="1" ht="30" customHeight="1">
      <c r="A693" s="12" t="str">
        <f t="shared" si="46"/>
        <v>q</v>
      </c>
      <c r="B693" s="12">
        <v>2</v>
      </c>
      <c r="C693" s="12">
        <v>10</v>
      </c>
      <c r="D693" s="32">
        <v>2</v>
      </c>
      <c r="E693" s="32"/>
      <c r="F693" s="60">
        <v>10751</v>
      </c>
      <c r="G693" s="34" t="s">
        <v>60</v>
      </c>
      <c r="H693" s="43">
        <v>33</v>
      </c>
      <c r="I693" s="43">
        <v>28.5</v>
      </c>
      <c r="J693" s="43">
        <v>40</v>
      </c>
      <c r="K693" s="43"/>
    </row>
    <row r="694" spans="1:11" s="12" customFormat="1" ht="12.75" customHeight="1">
      <c r="A694" s="12" t="str">
        <f t="shared" si="46"/>
        <v>q</v>
      </c>
      <c r="B694" s="12">
        <v>4</v>
      </c>
      <c r="C694" s="12">
        <v>10</v>
      </c>
      <c r="D694" s="12">
        <v>4</v>
      </c>
      <c r="F694" s="80"/>
      <c r="G694" s="19" t="s">
        <v>92</v>
      </c>
      <c r="H694" s="45">
        <v>33</v>
      </c>
      <c r="I694" s="45">
        <v>28.5</v>
      </c>
      <c r="J694" s="45">
        <v>40</v>
      </c>
      <c r="K694" s="20"/>
    </row>
    <row r="695" spans="1:11" s="12" customFormat="1" ht="12.75" hidden="1" customHeight="1">
      <c r="A695" s="12" t="str">
        <f t="shared" si="46"/>
        <v>q</v>
      </c>
      <c r="B695" s="12">
        <v>47</v>
      </c>
      <c r="C695" s="12">
        <v>47</v>
      </c>
      <c r="D695" s="12">
        <v>47</v>
      </c>
      <c r="F695" s="31"/>
      <c r="G695" s="21" t="s">
        <v>95</v>
      </c>
      <c r="H695" s="30">
        <v>33</v>
      </c>
      <c r="I695" s="30">
        <v>28.5</v>
      </c>
      <c r="J695" s="30">
        <v>40</v>
      </c>
      <c r="K695" s="30"/>
    </row>
    <row r="696" spans="1:11" s="12" customFormat="1" ht="45">
      <c r="A696" s="12" t="str">
        <f t="shared" si="46"/>
        <v>q</v>
      </c>
      <c r="B696" s="12">
        <v>2</v>
      </c>
      <c r="C696" s="12">
        <v>10</v>
      </c>
      <c r="D696" s="32">
        <v>2</v>
      </c>
      <c r="E696" s="32"/>
      <c r="F696" s="60">
        <v>10752</v>
      </c>
      <c r="G696" s="34" t="s">
        <v>126</v>
      </c>
      <c r="H696" s="43">
        <v>0</v>
      </c>
      <c r="I696" s="43">
        <v>75</v>
      </c>
      <c r="J696" s="43">
        <v>17.5</v>
      </c>
      <c r="K696" s="36"/>
    </row>
    <row r="697" spans="1:11" s="12" customFormat="1" ht="12.75" customHeight="1">
      <c r="A697" s="12" t="str">
        <f t="shared" si="46"/>
        <v>q</v>
      </c>
      <c r="B697" s="12">
        <v>4</v>
      </c>
      <c r="C697" s="12">
        <v>10</v>
      </c>
      <c r="D697" s="12">
        <v>4</v>
      </c>
      <c r="F697" s="80"/>
      <c r="G697" s="19" t="s">
        <v>92</v>
      </c>
      <c r="H697" s="45">
        <v>0</v>
      </c>
      <c r="I697" s="45">
        <v>75</v>
      </c>
      <c r="J697" s="45">
        <v>17.5</v>
      </c>
      <c r="K697" s="20"/>
    </row>
    <row r="698" spans="1:11" s="12" customFormat="1" ht="12.75" hidden="1" customHeight="1">
      <c r="A698" s="12" t="str">
        <f t="shared" ref="A698:A706" si="47">IF((H698+I698+J698)&gt;0,"q","c")</f>
        <v>q</v>
      </c>
      <c r="B698" s="12">
        <v>47</v>
      </c>
      <c r="C698" s="12">
        <v>47</v>
      </c>
      <c r="D698" s="12">
        <v>47</v>
      </c>
      <c r="F698" s="18"/>
      <c r="G698" s="21" t="s">
        <v>95</v>
      </c>
      <c r="H698" s="20">
        <v>0</v>
      </c>
      <c r="I698" s="20">
        <v>75</v>
      </c>
      <c r="J698" s="20">
        <v>17.5</v>
      </c>
      <c r="K698" s="20"/>
    </row>
    <row r="699" spans="1:11" s="12" customFormat="1" ht="32.25" customHeight="1">
      <c r="A699" s="12" t="str">
        <f>IF((H699+I699+J699)&gt;0,"q","c")</f>
        <v>q</v>
      </c>
      <c r="B699" s="12">
        <v>2</v>
      </c>
      <c r="C699" s="12">
        <v>10</v>
      </c>
      <c r="D699" s="32">
        <v>2</v>
      </c>
      <c r="E699" s="32"/>
      <c r="F699" s="59">
        <v>10753</v>
      </c>
      <c r="G699" s="34" t="s">
        <v>217</v>
      </c>
      <c r="H699" s="43">
        <v>0</v>
      </c>
      <c r="I699" s="43">
        <v>0</v>
      </c>
      <c r="J699" s="43">
        <v>95</v>
      </c>
      <c r="K699" s="43"/>
    </row>
    <row r="700" spans="1:11" s="12" customFormat="1" ht="12.75" customHeight="1">
      <c r="A700" s="12" t="str">
        <f>IF((H700+I700+J700)&gt;0,"q","c")</f>
        <v>q</v>
      </c>
      <c r="B700" s="12">
        <v>4</v>
      </c>
      <c r="C700" s="12">
        <v>10</v>
      </c>
      <c r="D700" s="12">
        <v>4</v>
      </c>
      <c r="F700" s="18"/>
      <c r="G700" s="19" t="s">
        <v>92</v>
      </c>
      <c r="H700" s="20">
        <v>0</v>
      </c>
      <c r="I700" s="20">
        <v>0</v>
      </c>
      <c r="J700" s="20">
        <v>95</v>
      </c>
      <c r="K700" s="20"/>
    </row>
    <row r="701" spans="1:11" s="12" customFormat="1" ht="12.75" hidden="1" customHeight="1">
      <c r="A701" s="12" t="str">
        <f>IF((H701+I701+J701)&gt;0,"q","c")</f>
        <v>q</v>
      </c>
      <c r="B701" s="12">
        <v>47</v>
      </c>
      <c r="C701" s="12">
        <v>47</v>
      </c>
      <c r="D701" s="12">
        <v>47</v>
      </c>
      <c r="F701" s="18"/>
      <c r="G701" s="21" t="s">
        <v>95</v>
      </c>
      <c r="H701" s="20">
        <v>0</v>
      </c>
      <c r="I701" s="20">
        <v>0</v>
      </c>
      <c r="J701" s="20">
        <v>95</v>
      </c>
      <c r="K701" s="20"/>
    </row>
    <row r="702" spans="1:11" s="12" customFormat="1" ht="31.5" customHeight="1">
      <c r="A702" s="12" t="str">
        <f t="shared" si="47"/>
        <v>q</v>
      </c>
      <c r="B702" s="12">
        <v>2</v>
      </c>
      <c r="C702" s="12">
        <v>10</v>
      </c>
      <c r="D702" s="32">
        <v>2</v>
      </c>
      <c r="E702" s="32"/>
      <c r="F702" s="60">
        <v>10754</v>
      </c>
      <c r="G702" s="34" t="s">
        <v>61</v>
      </c>
      <c r="H702" s="43">
        <v>101.5</v>
      </c>
      <c r="I702" s="43">
        <v>29.5</v>
      </c>
      <c r="J702" s="43">
        <v>0</v>
      </c>
      <c r="K702" s="43"/>
    </row>
    <row r="703" spans="1:11" s="12" customFormat="1" ht="12.75" customHeight="1">
      <c r="A703" s="12" t="str">
        <f t="shared" si="47"/>
        <v>q</v>
      </c>
      <c r="B703" s="12">
        <v>4</v>
      </c>
      <c r="C703" s="12">
        <v>10</v>
      </c>
      <c r="D703" s="12">
        <v>4</v>
      </c>
      <c r="F703" s="89"/>
      <c r="G703" s="110" t="s">
        <v>92</v>
      </c>
      <c r="H703" s="43">
        <v>101.5</v>
      </c>
      <c r="I703" s="43">
        <v>29.5</v>
      </c>
      <c r="J703" s="43">
        <v>0</v>
      </c>
      <c r="K703" s="36"/>
    </row>
    <row r="704" spans="1:11" s="12" customFormat="1" ht="12.75" hidden="1" customHeight="1">
      <c r="A704" s="12" t="str">
        <f t="shared" si="47"/>
        <v>q</v>
      </c>
      <c r="B704" s="12">
        <v>47</v>
      </c>
      <c r="C704" s="12">
        <v>47</v>
      </c>
      <c r="D704" s="12">
        <v>47</v>
      </c>
      <c r="F704" s="56"/>
      <c r="G704" s="55" t="s">
        <v>95</v>
      </c>
      <c r="H704" s="57">
        <v>101.5</v>
      </c>
      <c r="I704" s="57">
        <v>29.5</v>
      </c>
      <c r="J704" s="57">
        <v>0</v>
      </c>
      <c r="K704" s="57"/>
    </row>
    <row r="705" spans="1:11" ht="20.25" customHeight="1">
      <c r="A705" s="12" t="str">
        <f t="shared" si="47"/>
        <v>q</v>
      </c>
      <c r="B705" s="12">
        <v>2</v>
      </c>
      <c r="C705" s="12">
        <v>10</v>
      </c>
      <c r="D705" s="12">
        <v>2</v>
      </c>
      <c r="E705" s="12"/>
      <c r="F705" s="60">
        <v>10755</v>
      </c>
      <c r="G705" s="34" t="s">
        <v>157</v>
      </c>
      <c r="H705" s="43">
        <v>443.1</v>
      </c>
      <c r="I705" s="43">
        <v>430.4</v>
      </c>
      <c r="J705" s="43">
        <v>0</v>
      </c>
      <c r="K705" s="36"/>
    </row>
    <row r="706" spans="1:11" s="12" customFormat="1" ht="12.75" customHeight="1">
      <c r="A706" s="12" t="str">
        <f t="shared" si="47"/>
        <v>q</v>
      </c>
      <c r="B706" s="12">
        <v>4</v>
      </c>
      <c r="C706" s="12">
        <v>10</v>
      </c>
      <c r="D706" s="12">
        <v>4</v>
      </c>
      <c r="F706" s="80"/>
      <c r="G706" s="19" t="s">
        <v>92</v>
      </c>
      <c r="H706" s="45">
        <v>443.1</v>
      </c>
      <c r="I706" s="45">
        <v>430.4</v>
      </c>
      <c r="J706" s="45">
        <v>0</v>
      </c>
      <c r="K706" s="20"/>
    </row>
    <row r="707" spans="1:11" s="12" customFormat="1" ht="12.75" hidden="1" customHeight="1">
      <c r="A707" s="12" t="str">
        <f t="shared" ref="A707:A713" si="48">IF((H707+I707+J707)&gt;0,"q","c")</f>
        <v>q</v>
      </c>
      <c r="B707" s="12">
        <v>47</v>
      </c>
      <c r="C707" s="12">
        <v>47</v>
      </c>
      <c r="D707" s="12">
        <v>47</v>
      </c>
      <c r="F707" s="31"/>
      <c r="G707" s="54" t="s">
        <v>95</v>
      </c>
      <c r="H707" s="30">
        <v>443.1</v>
      </c>
      <c r="I707" s="30">
        <v>430.4</v>
      </c>
      <c r="J707" s="30">
        <v>0</v>
      </c>
      <c r="K707" s="30"/>
    </row>
    <row r="708" spans="1:11" s="12" customFormat="1" ht="30" customHeight="1">
      <c r="A708" s="12" t="str">
        <f t="shared" si="48"/>
        <v>q</v>
      </c>
      <c r="B708" s="12">
        <v>2</v>
      </c>
      <c r="C708" s="12">
        <v>10</v>
      </c>
      <c r="D708" s="32">
        <v>2</v>
      </c>
      <c r="E708" s="32"/>
      <c r="F708" s="59">
        <v>10756</v>
      </c>
      <c r="G708" s="26" t="s">
        <v>230</v>
      </c>
      <c r="H708" s="43">
        <v>0</v>
      </c>
      <c r="I708" s="43">
        <v>0</v>
      </c>
      <c r="J708" s="43">
        <v>120</v>
      </c>
      <c r="K708" s="43"/>
    </row>
    <row r="709" spans="1:11" s="12" customFormat="1" ht="12.75" customHeight="1">
      <c r="A709" s="12" t="str">
        <f t="shared" si="48"/>
        <v>q</v>
      </c>
      <c r="B709" s="12">
        <v>4</v>
      </c>
      <c r="C709" s="12">
        <v>10</v>
      </c>
      <c r="D709" s="12">
        <v>4</v>
      </c>
      <c r="F709" s="18"/>
      <c r="G709" s="19" t="s">
        <v>92</v>
      </c>
      <c r="H709" s="20">
        <v>0</v>
      </c>
      <c r="I709" s="20">
        <v>0</v>
      </c>
      <c r="J709" s="20">
        <v>120</v>
      </c>
      <c r="K709" s="20"/>
    </row>
    <row r="710" spans="1:11" s="12" customFormat="1" ht="12.75" hidden="1" customHeight="1">
      <c r="A710" s="12" t="str">
        <f t="shared" si="48"/>
        <v>q</v>
      </c>
      <c r="B710" s="12">
        <v>47</v>
      </c>
      <c r="C710" s="12">
        <v>47</v>
      </c>
      <c r="D710" s="12">
        <v>47</v>
      </c>
      <c r="F710" s="31"/>
      <c r="G710" s="21" t="s">
        <v>95</v>
      </c>
      <c r="H710" s="30">
        <v>0</v>
      </c>
      <c r="I710" s="30">
        <v>0</v>
      </c>
      <c r="J710" s="30">
        <v>120</v>
      </c>
      <c r="K710" s="30"/>
    </row>
    <row r="711" spans="1:11" ht="30" customHeight="1">
      <c r="A711" s="12" t="str">
        <f t="shared" si="48"/>
        <v>q</v>
      </c>
      <c r="B711" s="12">
        <v>2</v>
      </c>
      <c r="C711" s="12">
        <v>10</v>
      </c>
      <c r="D711" s="12">
        <v>2</v>
      </c>
      <c r="E711" s="12"/>
      <c r="F711" s="59">
        <v>10757</v>
      </c>
      <c r="G711" s="42" t="s">
        <v>226</v>
      </c>
      <c r="H711" s="36">
        <v>0</v>
      </c>
      <c r="I711" s="36">
        <v>0</v>
      </c>
      <c r="J711" s="36">
        <v>131.4</v>
      </c>
      <c r="K711" s="36"/>
    </row>
    <row r="712" spans="1:11" s="12" customFormat="1" ht="12.75" customHeight="1">
      <c r="A712" s="12" t="str">
        <f t="shared" si="48"/>
        <v>q</v>
      </c>
      <c r="B712" s="12">
        <v>4</v>
      </c>
      <c r="C712" s="12">
        <v>10</v>
      </c>
      <c r="D712" s="12">
        <v>4</v>
      </c>
      <c r="F712" s="18"/>
      <c r="G712" s="19" t="s">
        <v>92</v>
      </c>
      <c r="H712" s="20">
        <v>0</v>
      </c>
      <c r="I712" s="20">
        <v>0</v>
      </c>
      <c r="J712" s="20">
        <v>131.4</v>
      </c>
      <c r="K712" s="20"/>
    </row>
    <row r="713" spans="1:11" s="12" customFormat="1" ht="12.75" hidden="1" customHeight="1">
      <c r="A713" s="12" t="str">
        <f t="shared" si="48"/>
        <v>q</v>
      </c>
      <c r="B713" s="12">
        <v>47</v>
      </c>
      <c r="C713" s="12">
        <v>47</v>
      </c>
      <c r="D713" s="12">
        <v>47</v>
      </c>
      <c r="F713" s="31"/>
      <c r="G713" s="21" t="s">
        <v>95</v>
      </c>
      <c r="H713" s="30">
        <v>0</v>
      </c>
      <c r="I713" s="30">
        <v>0</v>
      </c>
      <c r="J713" s="30">
        <v>131.4</v>
      </c>
      <c r="K713" s="30"/>
    </row>
    <row r="714" spans="1:11" ht="17.25" customHeight="1">
      <c r="A714" s="12" t="str">
        <f t="shared" ref="A714:A726" si="49">IF((H714+I714+J714)&gt;0,"q","c")</f>
        <v>q</v>
      </c>
      <c r="B714" s="12">
        <v>2</v>
      </c>
      <c r="C714" s="12">
        <v>9</v>
      </c>
      <c r="D714" s="12">
        <v>2</v>
      </c>
      <c r="E714" s="12"/>
      <c r="F714" s="84">
        <v>1076</v>
      </c>
      <c r="G714" s="34" t="s">
        <v>264</v>
      </c>
      <c r="H714" s="43">
        <v>513.9</v>
      </c>
      <c r="I714" s="43">
        <v>571.9</v>
      </c>
      <c r="J714" s="43">
        <v>641.29999999999995</v>
      </c>
      <c r="K714" s="36"/>
    </row>
    <row r="715" spans="1:11" s="12" customFormat="1" ht="12.75" customHeight="1">
      <c r="A715" s="12" t="str">
        <f t="shared" si="49"/>
        <v>q</v>
      </c>
      <c r="B715" s="12">
        <v>4</v>
      </c>
      <c r="C715" s="12">
        <v>9</v>
      </c>
      <c r="D715" s="12">
        <v>4</v>
      </c>
      <c r="F715" s="80"/>
      <c r="G715" s="19" t="s">
        <v>92</v>
      </c>
      <c r="H715" s="45">
        <v>500.2</v>
      </c>
      <c r="I715" s="45">
        <v>565.4</v>
      </c>
      <c r="J715" s="45">
        <v>639.79999999999995</v>
      </c>
      <c r="K715" s="20"/>
    </row>
    <row r="716" spans="1:11" s="12" customFormat="1" ht="12.75" hidden="1" customHeight="1">
      <c r="A716" s="12" t="str">
        <f t="shared" si="49"/>
        <v>q</v>
      </c>
      <c r="B716" s="12">
        <v>45</v>
      </c>
      <c r="C716" s="12">
        <v>45</v>
      </c>
      <c r="D716" s="12">
        <v>45</v>
      </c>
      <c r="F716" s="18"/>
      <c r="G716" s="21" t="s">
        <v>100</v>
      </c>
      <c r="H716" s="20">
        <v>309.60000000000002</v>
      </c>
      <c r="I716" s="20">
        <v>366.7</v>
      </c>
      <c r="J716" s="20">
        <v>379.9</v>
      </c>
      <c r="K716" s="20"/>
    </row>
    <row r="717" spans="1:11" ht="12.75" hidden="1" customHeight="1">
      <c r="A717" s="12" t="str">
        <f t="shared" si="49"/>
        <v>q</v>
      </c>
      <c r="B717" s="12">
        <v>48</v>
      </c>
      <c r="C717" s="12">
        <v>48</v>
      </c>
      <c r="D717" s="12">
        <v>48</v>
      </c>
      <c r="E717" s="12"/>
      <c r="F717" s="22"/>
      <c r="G717" s="21" t="s">
        <v>96</v>
      </c>
      <c r="H717" s="20">
        <v>190.6</v>
      </c>
      <c r="I717" s="20">
        <v>198.8</v>
      </c>
      <c r="J717" s="20">
        <v>259.89999999999998</v>
      </c>
      <c r="K717" s="20"/>
    </row>
    <row r="718" spans="1:11" s="12" customFormat="1" ht="12.75" customHeight="1">
      <c r="A718" s="12" t="str">
        <f t="shared" si="49"/>
        <v>q</v>
      </c>
      <c r="B718" s="12">
        <v>6</v>
      </c>
      <c r="C718" s="12">
        <v>9</v>
      </c>
      <c r="D718" s="12">
        <v>6</v>
      </c>
      <c r="F718" s="81"/>
      <c r="G718" s="53" t="s">
        <v>97</v>
      </c>
      <c r="H718" s="46">
        <v>13.7</v>
      </c>
      <c r="I718" s="46">
        <v>6.5</v>
      </c>
      <c r="J718" s="46">
        <v>1.5</v>
      </c>
      <c r="K718" s="30"/>
    </row>
    <row r="719" spans="1:11" ht="15" customHeight="1">
      <c r="A719" s="12" t="str">
        <f t="shared" si="49"/>
        <v>q</v>
      </c>
      <c r="B719" s="12">
        <v>2</v>
      </c>
      <c r="C719" s="12">
        <v>9</v>
      </c>
      <c r="D719" s="12">
        <v>2</v>
      </c>
      <c r="E719" s="12"/>
      <c r="F719" s="60">
        <v>10761</v>
      </c>
      <c r="G719" s="34" t="s">
        <v>196</v>
      </c>
      <c r="H719" s="43">
        <v>323.3</v>
      </c>
      <c r="I719" s="43">
        <v>373.2</v>
      </c>
      <c r="J719" s="43">
        <v>381.4</v>
      </c>
      <c r="K719" s="36"/>
    </row>
    <row r="720" spans="1:11" s="12" customFormat="1" ht="12.75" customHeight="1">
      <c r="A720" s="12" t="str">
        <f t="shared" si="49"/>
        <v>q</v>
      </c>
      <c r="B720" s="12">
        <v>4</v>
      </c>
      <c r="C720" s="12">
        <v>9</v>
      </c>
      <c r="D720" s="12">
        <v>4</v>
      </c>
      <c r="F720" s="80"/>
      <c r="G720" s="19" t="s">
        <v>92</v>
      </c>
      <c r="H720" s="45">
        <v>309.60000000000002</v>
      </c>
      <c r="I720" s="45">
        <v>366.7</v>
      </c>
      <c r="J720" s="45">
        <v>379.9</v>
      </c>
      <c r="K720" s="20"/>
    </row>
    <row r="721" spans="1:11" s="12" customFormat="1" ht="12.75" hidden="1" customHeight="1">
      <c r="A721" s="12" t="str">
        <f t="shared" si="49"/>
        <v>q</v>
      </c>
      <c r="B721" s="12">
        <v>45</v>
      </c>
      <c r="C721" s="12">
        <v>45</v>
      </c>
      <c r="D721" s="12">
        <v>45</v>
      </c>
      <c r="F721" s="18"/>
      <c r="G721" s="21" t="s">
        <v>100</v>
      </c>
      <c r="H721" s="20">
        <v>309.60000000000002</v>
      </c>
      <c r="I721" s="20">
        <v>366.7</v>
      </c>
      <c r="J721" s="20">
        <v>379.9</v>
      </c>
      <c r="K721" s="20"/>
    </row>
    <row r="722" spans="1:11" s="12" customFormat="1" ht="12.75" customHeight="1">
      <c r="A722" s="12" t="str">
        <f t="shared" si="49"/>
        <v>q</v>
      </c>
      <c r="B722" s="12">
        <v>6</v>
      </c>
      <c r="C722" s="12">
        <v>9</v>
      </c>
      <c r="D722" s="12">
        <v>6</v>
      </c>
      <c r="F722" s="81"/>
      <c r="G722" s="19" t="s">
        <v>97</v>
      </c>
      <c r="H722" s="46">
        <v>13.7</v>
      </c>
      <c r="I722" s="46">
        <v>6.5</v>
      </c>
      <c r="J722" s="46">
        <v>1.5</v>
      </c>
      <c r="K722" s="30"/>
    </row>
    <row r="723" spans="1:11" ht="16.5" customHeight="1">
      <c r="A723" s="12" t="str">
        <f>IF((H723+I723+J723)&gt;0,"q","c")</f>
        <v>q</v>
      </c>
      <c r="B723" s="12">
        <v>2</v>
      </c>
      <c r="C723" s="12">
        <v>9</v>
      </c>
      <c r="D723" s="12">
        <v>2</v>
      </c>
      <c r="E723" s="12"/>
      <c r="F723" s="60">
        <v>10762</v>
      </c>
      <c r="G723" s="34" t="s">
        <v>170</v>
      </c>
      <c r="H723" s="43">
        <v>190.6</v>
      </c>
      <c r="I723" s="43">
        <v>198.8</v>
      </c>
      <c r="J723" s="43">
        <v>259.89999999999998</v>
      </c>
      <c r="K723" s="36"/>
    </row>
    <row r="724" spans="1:11" s="12" customFormat="1" ht="12.75" customHeight="1">
      <c r="A724" s="12" t="str">
        <f>IF((H724+I724+J724)&gt;0,"q","c")</f>
        <v>q</v>
      </c>
      <c r="B724" s="12">
        <v>4</v>
      </c>
      <c r="C724" s="12">
        <v>9</v>
      </c>
      <c r="D724" s="12">
        <v>4</v>
      </c>
      <c r="F724" s="80"/>
      <c r="G724" s="19" t="s">
        <v>92</v>
      </c>
      <c r="H724" s="45">
        <v>190.6</v>
      </c>
      <c r="I724" s="45">
        <v>198.8</v>
      </c>
      <c r="J724" s="45">
        <v>259.89999999999998</v>
      </c>
      <c r="K724" s="20"/>
    </row>
    <row r="725" spans="1:11" ht="12.75" hidden="1" customHeight="1">
      <c r="A725" s="12" t="str">
        <f>IF((H725+I725+J725)&gt;0,"q","c")</f>
        <v>q</v>
      </c>
      <c r="B725" s="12">
        <v>48</v>
      </c>
      <c r="C725" s="12">
        <v>48</v>
      </c>
      <c r="D725" s="12">
        <v>48</v>
      </c>
      <c r="E725" s="12"/>
      <c r="F725" s="22"/>
      <c r="G725" s="21" t="s">
        <v>96</v>
      </c>
      <c r="H725" s="20">
        <v>190.6</v>
      </c>
      <c r="I725" s="20">
        <v>198.8</v>
      </c>
      <c r="J725" s="20">
        <v>259.89999999999998</v>
      </c>
      <c r="K725" s="20"/>
    </row>
    <row r="726" spans="1:11" s="12" customFormat="1" ht="31.5" customHeight="1">
      <c r="A726" s="12" t="str">
        <f t="shared" si="49"/>
        <v>q</v>
      </c>
      <c r="B726" s="12">
        <v>2</v>
      </c>
      <c r="C726" s="12">
        <v>10</v>
      </c>
      <c r="D726" s="12">
        <v>2</v>
      </c>
      <c r="F726" s="60">
        <v>107621</v>
      </c>
      <c r="G726" s="34" t="s">
        <v>265</v>
      </c>
      <c r="H726" s="43">
        <v>0</v>
      </c>
      <c r="I726" s="43">
        <v>71.7</v>
      </c>
      <c r="J726" s="43">
        <v>71.5</v>
      </c>
      <c r="K726" s="36"/>
    </row>
    <row r="727" spans="1:11" s="12" customFormat="1" ht="12.75" customHeight="1">
      <c r="A727" s="12" t="str">
        <f t="shared" ref="A727:A733" si="50">IF((H727+I727+J727)&gt;0,"q","c")</f>
        <v>q</v>
      </c>
      <c r="B727" s="12">
        <v>4</v>
      </c>
      <c r="C727" s="12">
        <v>10</v>
      </c>
      <c r="D727" s="12">
        <v>4</v>
      </c>
      <c r="F727" s="80"/>
      <c r="G727" s="19" t="s">
        <v>92</v>
      </c>
      <c r="H727" s="45">
        <v>0</v>
      </c>
      <c r="I727" s="45">
        <v>71.7</v>
      </c>
      <c r="J727" s="45">
        <v>71.5</v>
      </c>
      <c r="K727" s="20"/>
    </row>
    <row r="728" spans="1:11" ht="12.75" hidden="1" customHeight="1">
      <c r="A728" s="12" t="str">
        <f t="shared" si="50"/>
        <v>q</v>
      </c>
      <c r="B728" s="12">
        <v>48</v>
      </c>
      <c r="C728" s="12">
        <v>48</v>
      </c>
      <c r="D728" s="12">
        <v>48</v>
      </c>
      <c r="E728" s="12"/>
      <c r="F728" s="22"/>
      <c r="G728" s="21" t="s">
        <v>96</v>
      </c>
      <c r="H728" s="20">
        <v>0</v>
      </c>
      <c r="I728" s="20">
        <v>71.7</v>
      </c>
      <c r="J728" s="20">
        <v>71.5</v>
      </c>
      <c r="K728" s="20"/>
    </row>
    <row r="729" spans="1:11" s="12" customFormat="1" ht="30">
      <c r="A729" s="12" t="str">
        <f t="shared" si="50"/>
        <v>q</v>
      </c>
      <c r="B729" s="12">
        <v>2</v>
      </c>
      <c r="C729" s="12">
        <v>10</v>
      </c>
      <c r="D729" s="12">
        <v>2</v>
      </c>
      <c r="F729" s="60">
        <v>107622</v>
      </c>
      <c r="G729" s="34" t="s">
        <v>266</v>
      </c>
      <c r="H729" s="43">
        <v>0</v>
      </c>
      <c r="I729" s="43">
        <v>127.1</v>
      </c>
      <c r="J729" s="43">
        <v>188.4</v>
      </c>
      <c r="K729" s="36"/>
    </row>
    <row r="730" spans="1:11" s="12" customFormat="1" ht="12.75" customHeight="1">
      <c r="A730" s="12" t="str">
        <f t="shared" si="50"/>
        <v>q</v>
      </c>
      <c r="B730" s="12">
        <v>4</v>
      </c>
      <c r="C730" s="12">
        <v>10</v>
      </c>
      <c r="D730" s="12">
        <v>4</v>
      </c>
      <c r="F730" s="80"/>
      <c r="G730" s="19" t="s">
        <v>92</v>
      </c>
      <c r="H730" s="45">
        <v>0</v>
      </c>
      <c r="I730" s="45">
        <v>127.1</v>
      </c>
      <c r="J730" s="45">
        <v>188.4</v>
      </c>
      <c r="K730" s="20"/>
    </row>
    <row r="731" spans="1:11" ht="12.75" hidden="1" customHeight="1">
      <c r="A731" s="12" t="str">
        <f t="shared" si="50"/>
        <v>q</v>
      </c>
      <c r="B731" s="12">
        <v>48</v>
      </c>
      <c r="C731" s="12">
        <v>48</v>
      </c>
      <c r="D731" s="12">
        <v>48</v>
      </c>
      <c r="E731" s="12"/>
      <c r="F731" s="22"/>
      <c r="G731" s="21" t="s">
        <v>96</v>
      </c>
      <c r="H731" s="20">
        <v>0</v>
      </c>
      <c r="I731" s="20">
        <v>127.1</v>
      </c>
      <c r="J731" s="20">
        <v>188.4</v>
      </c>
      <c r="K731" s="20"/>
    </row>
    <row r="732" spans="1:11" s="12" customFormat="1" ht="30" customHeight="1">
      <c r="A732" s="12" t="str">
        <f t="shared" si="50"/>
        <v>q</v>
      </c>
      <c r="B732" s="12">
        <v>2</v>
      </c>
      <c r="C732" s="12">
        <v>10</v>
      </c>
      <c r="D732" s="12">
        <v>2</v>
      </c>
      <c r="F732" s="60">
        <v>107623</v>
      </c>
      <c r="G732" s="34" t="s">
        <v>51</v>
      </c>
      <c r="H732" s="43">
        <v>128.4</v>
      </c>
      <c r="I732" s="43">
        <v>0</v>
      </c>
      <c r="J732" s="43">
        <v>0</v>
      </c>
      <c r="K732" s="36"/>
    </row>
    <row r="733" spans="1:11" s="12" customFormat="1" ht="12.75" customHeight="1">
      <c r="A733" s="12" t="str">
        <f t="shared" si="50"/>
        <v>q</v>
      </c>
      <c r="B733" s="12">
        <v>4</v>
      </c>
      <c r="C733" s="12">
        <v>10</v>
      </c>
      <c r="D733" s="12">
        <v>4</v>
      </c>
      <c r="F733" s="80"/>
      <c r="G733" s="19" t="s">
        <v>92</v>
      </c>
      <c r="H733" s="45">
        <v>128.4</v>
      </c>
      <c r="I733" s="45">
        <v>0</v>
      </c>
      <c r="J733" s="45">
        <v>0</v>
      </c>
      <c r="K733" s="20"/>
    </row>
    <row r="734" spans="1:11" ht="12.75" hidden="1" customHeight="1">
      <c r="A734" s="12" t="str">
        <f t="shared" ref="A734:A739" si="51">IF((H734+I734+J734)&gt;0,"q","c")</f>
        <v>q</v>
      </c>
      <c r="B734" s="12">
        <v>48</v>
      </c>
      <c r="C734" s="12">
        <v>48</v>
      </c>
      <c r="D734" s="12">
        <v>48</v>
      </c>
      <c r="E734" s="12"/>
      <c r="F734" s="35"/>
      <c r="G734" s="21" t="s">
        <v>96</v>
      </c>
      <c r="H734" s="30">
        <v>128.4</v>
      </c>
      <c r="I734" s="30">
        <v>0</v>
      </c>
      <c r="J734" s="30">
        <v>0</v>
      </c>
      <c r="K734" s="30"/>
    </row>
    <row r="735" spans="1:11" s="12" customFormat="1" ht="15.75" customHeight="1">
      <c r="A735" s="12" t="str">
        <f t="shared" si="51"/>
        <v>q</v>
      </c>
      <c r="B735" s="12">
        <v>2</v>
      </c>
      <c r="C735" s="12">
        <v>10</v>
      </c>
      <c r="D735" s="12">
        <v>2</v>
      </c>
      <c r="F735" s="60">
        <v>107624</v>
      </c>
      <c r="G735" s="34" t="s">
        <v>52</v>
      </c>
      <c r="H735" s="43">
        <v>24.9</v>
      </c>
      <c r="I735" s="43">
        <v>0</v>
      </c>
      <c r="J735" s="43">
        <v>0</v>
      </c>
      <c r="K735" s="36"/>
    </row>
    <row r="736" spans="1:11" s="12" customFormat="1" ht="12.75" customHeight="1">
      <c r="A736" s="12" t="str">
        <f t="shared" si="51"/>
        <v>q</v>
      </c>
      <c r="B736" s="12">
        <v>4</v>
      </c>
      <c r="C736" s="12">
        <v>10</v>
      </c>
      <c r="D736" s="12">
        <v>4</v>
      </c>
      <c r="F736" s="80"/>
      <c r="G736" s="19" t="s">
        <v>92</v>
      </c>
      <c r="H736" s="45">
        <v>24.9</v>
      </c>
      <c r="I736" s="45">
        <v>0</v>
      </c>
      <c r="J736" s="45">
        <v>0</v>
      </c>
      <c r="K736" s="20"/>
    </row>
    <row r="737" spans="1:11" ht="12.75" hidden="1" customHeight="1">
      <c r="A737" s="12" t="str">
        <f t="shared" si="51"/>
        <v>q</v>
      </c>
      <c r="B737" s="12">
        <v>48</v>
      </c>
      <c r="C737" s="12">
        <v>48</v>
      </c>
      <c r="D737" s="12">
        <v>48</v>
      </c>
      <c r="E737" s="12"/>
      <c r="F737" s="35"/>
      <c r="G737" s="21" t="s">
        <v>96</v>
      </c>
      <c r="H737" s="30">
        <v>24.9</v>
      </c>
      <c r="I737" s="30">
        <v>0</v>
      </c>
      <c r="J737" s="30">
        <v>0</v>
      </c>
      <c r="K737" s="30"/>
    </row>
    <row r="738" spans="1:11" s="12" customFormat="1" ht="18.75" customHeight="1">
      <c r="A738" s="12" t="str">
        <f t="shared" si="51"/>
        <v>q</v>
      </c>
      <c r="B738" s="12">
        <v>2</v>
      </c>
      <c r="C738" s="12">
        <v>10</v>
      </c>
      <c r="D738" s="12">
        <v>2</v>
      </c>
      <c r="F738" s="60">
        <v>107625</v>
      </c>
      <c r="G738" s="34" t="s">
        <v>53</v>
      </c>
      <c r="H738" s="43">
        <v>37.299999999999997</v>
      </c>
      <c r="I738" s="43">
        <v>0</v>
      </c>
      <c r="J738" s="43">
        <v>0</v>
      </c>
      <c r="K738" s="36"/>
    </row>
    <row r="739" spans="1:11" s="12" customFormat="1" ht="12.75" customHeight="1">
      <c r="A739" s="12" t="str">
        <f t="shared" si="51"/>
        <v>q</v>
      </c>
      <c r="B739" s="12">
        <v>4</v>
      </c>
      <c r="C739" s="12">
        <v>10</v>
      </c>
      <c r="D739" s="12">
        <v>4</v>
      </c>
      <c r="F739" s="80"/>
      <c r="G739" s="19" t="s">
        <v>92</v>
      </c>
      <c r="H739" s="45">
        <v>37.299999999999997</v>
      </c>
      <c r="I739" s="45">
        <v>0</v>
      </c>
      <c r="J739" s="45">
        <v>0</v>
      </c>
      <c r="K739" s="20"/>
    </row>
    <row r="740" spans="1:11" ht="12.75" hidden="1" customHeight="1">
      <c r="A740" s="12" t="str">
        <f t="shared" ref="A740:A749" si="52">IF((H740+I740+J740)&gt;0,"q","c")</f>
        <v>q</v>
      </c>
      <c r="B740" s="12">
        <v>48</v>
      </c>
      <c r="C740" s="12">
        <v>48</v>
      </c>
      <c r="D740" s="12">
        <v>48</v>
      </c>
      <c r="E740" s="12"/>
      <c r="F740" s="35"/>
      <c r="G740" s="21" t="s">
        <v>96</v>
      </c>
      <c r="H740" s="30">
        <v>37.299999999999997</v>
      </c>
      <c r="I740" s="30">
        <v>0</v>
      </c>
      <c r="J740" s="30">
        <v>0</v>
      </c>
      <c r="K740" s="30"/>
    </row>
    <row r="741" spans="1:11" s="13" customFormat="1" ht="27.75" customHeight="1">
      <c r="A741" s="12" t="str">
        <f t="shared" si="52"/>
        <v>q</v>
      </c>
      <c r="B741" s="13">
        <v>2</v>
      </c>
      <c r="C741" s="13">
        <v>9</v>
      </c>
      <c r="D741" s="13">
        <v>2</v>
      </c>
      <c r="F741" s="76">
        <v>108</v>
      </c>
      <c r="G741" s="38" t="s">
        <v>63</v>
      </c>
      <c r="H741" s="91">
        <v>2905.6</v>
      </c>
      <c r="I741" s="91">
        <v>3263.4</v>
      </c>
      <c r="J741" s="91">
        <v>5823.4</v>
      </c>
      <c r="K741" s="14"/>
    </row>
    <row r="742" spans="1:11" s="12" customFormat="1" ht="12.75" customHeight="1">
      <c r="A742" s="12" t="str">
        <f t="shared" si="52"/>
        <v>q</v>
      </c>
      <c r="B742" s="12">
        <v>3</v>
      </c>
      <c r="C742" s="12">
        <v>9</v>
      </c>
      <c r="D742" s="12">
        <v>3</v>
      </c>
      <c r="F742" s="78"/>
      <c r="G742" s="16" t="s">
        <v>127</v>
      </c>
      <c r="H742" s="82">
        <v>92</v>
      </c>
      <c r="I742" s="82">
        <v>37</v>
      </c>
      <c r="J742" s="82">
        <v>39</v>
      </c>
      <c r="K742" s="17"/>
    </row>
    <row r="743" spans="1:11" s="12" customFormat="1" ht="12.75" customHeight="1">
      <c r="A743" s="12" t="str">
        <f t="shared" si="52"/>
        <v>q</v>
      </c>
      <c r="B743" s="12">
        <v>4</v>
      </c>
      <c r="C743" s="12">
        <v>9</v>
      </c>
      <c r="D743" s="12">
        <v>4</v>
      </c>
      <c r="F743" s="80"/>
      <c r="G743" s="19" t="s">
        <v>92</v>
      </c>
      <c r="H743" s="45">
        <v>1540.6</v>
      </c>
      <c r="I743" s="45">
        <v>1658.8</v>
      </c>
      <c r="J743" s="45">
        <v>4281.7</v>
      </c>
      <c r="K743" s="20"/>
    </row>
    <row r="744" spans="1:11" s="12" customFormat="1" ht="12.75" customHeight="1">
      <c r="A744" s="12" t="str">
        <f t="shared" si="52"/>
        <v>q</v>
      </c>
      <c r="B744" s="12">
        <v>5</v>
      </c>
      <c r="C744" s="12">
        <v>9</v>
      </c>
      <c r="D744" s="12">
        <v>5</v>
      </c>
      <c r="F744" s="80"/>
      <c r="G744" s="21" t="s">
        <v>128</v>
      </c>
      <c r="H744" s="45">
        <v>999.1</v>
      </c>
      <c r="I744" s="45">
        <v>797.3</v>
      </c>
      <c r="J744" s="45">
        <v>869.8</v>
      </c>
      <c r="K744" s="20"/>
    </row>
    <row r="745" spans="1:11" s="12" customFormat="1" ht="12.75" hidden="1" customHeight="1">
      <c r="A745" s="12" t="str">
        <f t="shared" si="52"/>
        <v>q</v>
      </c>
      <c r="B745" s="12">
        <v>42</v>
      </c>
      <c r="C745" s="12">
        <v>42</v>
      </c>
      <c r="D745" s="12">
        <v>42</v>
      </c>
      <c r="F745" s="18"/>
      <c r="G745" s="21" t="s">
        <v>93</v>
      </c>
      <c r="H745" s="20">
        <v>208.2</v>
      </c>
      <c r="I745" s="20">
        <v>188.5</v>
      </c>
      <c r="J745" s="20">
        <v>629.6</v>
      </c>
      <c r="K745" s="20"/>
    </row>
    <row r="746" spans="1:11" s="12" customFormat="1" ht="12.75" hidden="1" customHeight="1">
      <c r="A746" s="12" t="str">
        <f t="shared" si="52"/>
        <v>q</v>
      </c>
      <c r="B746" s="12">
        <v>45</v>
      </c>
      <c r="C746" s="12">
        <v>45</v>
      </c>
      <c r="D746" s="12">
        <v>45</v>
      </c>
      <c r="F746" s="18"/>
      <c r="G746" s="21" t="s">
        <v>100</v>
      </c>
      <c r="H746" s="20">
        <v>312.60000000000002</v>
      </c>
      <c r="I746" s="20">
        <v>661.6</v>
      </c>
      <c r="J746" s="20">
        <v>1036.9000000000001</v>
      </c>
      <c r="K746" s="20"/>
    </row>
    <row r="747" spans="1:11" s="12" customFormat="1" ht="12.75" hidden="1" customHeight="1">
      <c r="A747" s="12" t="str">
        <f t="shared" si="52"/>
        <v>q</v>
      </c>
      <c r="B747" s="12">
        <v>47</v>
      </c>
      <c r="C747" s="12">
        <v>47</v>
      </c>
      <c r="D747" s="12">
        <v>47</v>
      </c>
      <c r="F747" s="18"/>
      <c r="G747" s="21" t="s">
        <v>95</v>
      </c>
      <c r="H747" s="20">
        <v>15.3</v>
      </c>
      <c r="I747" s="20">
        <v>4.8</v>
      </c>
      <c r="J747" s="20">
        <v>5</v>
      </c>
      <c r="K747" s="20"/>
    </row>
    <row r="748" spans="1:11" ht="12.75" hidden="1" customHeight="1">
      <c r="A748" s="12" t="str">
        <f t="shared" si="52"/>
        <v>q</v>
      </c>
      <c r="B748" s="12">
        <v>48</v>
      </c>
      <c r="C748" s="12">
        <v>48</v>
      </c>
      <c r="D748" s="12">
        <v>48</v>
      </c>
      <c r="E748" s="12"/>
      <c r="F748" s="22"/>
      <c r="G748" s="21" t="s">
        <v>96</v>
      </c>
      <c r="H748" s="20">
        <v>5.5</v>
      </c>
      <c r="I748" s="20">
        <v>6.6</v>
      </c>
      <c r="J748" s="20">
        <v>1740.4</v>
      </c>
      <c r="K748" s="20"/>
    </row>
    <row r="749" spans="1:11" s="12" customFormat="1" ht="12.75" customHeight="1">
      <c r="A749" s="12" t="str">
        <f t="shared" si="52"/>
        <v>q</v>
      </c>
      <c r="B749" s="12">
        <v>6</v>
      </c>
      <c r="C749" s="12">
        <v>9</v>
      </c>
      <c r="D749" s="12">
        <v>6</v>
      </c>
      <c r="F749" s="87"/>
      <c r="G749" s="67" t="s">
        <v>97</v>
      </c>
      <c r="H749" s="94">
        <v>1365</v>
      </c>
      <c r="I749" s="94">
        <v>1558.7</v>
      </c>
      <c r="J749" s="94">
        <v>1541.7</v>
      </c>
      <c r="K749" s="20"/>
    </row>
    <row r="750" spans="1:11" s="12" customFormat="1" ht="12.75" customHeight="1">
      <c r="A750" s="12" t="str">
        <f t="shared" ref="A750:A755" si="53">IF((H750+I750+J750)&gt;0,"q","c")</f>
        <v>q</v>
      </c>
      <c r="B750" s="12">
        <v>8</v>
      </c>
      <c r="C750" s="12">
        <v>9</v>
      </c>
      <c r="D750" s="12">
        <v>8</v>
      </c>
      <c r="F750" s="78"/>
      <c r="G750" s="70" t="s">
        <v>98</v>
      </c>
      <c r="H750" s="96">
        <v>0</v>
      </c>
      <c r="I750" s="96">
        <v>46</v>
      </c>
      <c r="J750" s="96">
        <v>0</v>
      </c>
      <c r="K750" s="24"/>
    </row>
    <row r="751" spans="1:11" ht="31.5" customHeight="1">
      <c r="A751" s="12" t="str">
        <f t="shared" si="53"/>
        <v>q</v>
      </c>
      <c r="B751" s="12">
        <v>2</v>
      </c>
      <c r="C751" s="12">
        <v>9</v>
      </c>
      <c r="D751" s="12">
        <v>2</v>
      </c>
      <c r="E751" s="12"/>
      <c r="F751" s="60">
        <v>1081</v>
      </c>
      <c r="G751" s="34" t="s">
        <v>202</v>
      </c>
      <c r="H751" s="43">
        <v>877.9</v>
      </c>
      <c r="I751" s="43">
        <v>1059.9000000000001</v>
      </c>
      <c r="J751" s="43">
        <v>1120.7</v>
      </c>
      <c r="K751" s="36"/>
    </row>
    <row r="752" spans="1:11" s="12" customFormat="1" ht="12.75" customHeight="1">
      <c r="A752" s="12" t="str">
        <f t="shared" si="53"/>
        <v>q</v>
      </c>
      <c r="B752" s="12">
        <v>3</v>
      </c>
      <c r="C752" s="12">
        <v>9</v>
      </c>
      <c r="D752" s="12">
        <v>3</v>
      </c>
      <c r="F752" s="78"/>
      <c r="G752" s="16" t="s">
        <v>127</v>
      </c>
      <c r="H752" s="82">
        <v>36</v>
      </c>
      <c r="I752" s="82">
        <v>37</v>
      </c>
      <c r="J752" s="82">
        <v>39</v>
      </c>
      <c r="K752" s="17"/>
    </row>
    <row r="753" spans="1:11" s="12" customFormat="1" ht="12.75" customHeight="1">
      <c r="A753" s="12" t="str">
        <f t="shared" si="53"/>
        <v>q</v>
      </c>
      <c r="B753" s="12">
        <v>4</v>
      </c>
      <c r="C753" s="12">
        <v>9</v>
      </c>
      <c r="D753" s="12">
        <v>4</v>
      </c>
      <c r="F753" s="80"/>
      <c r="G753" s="19" t="s">
        <v>92</v>
      </c>
      <c r="H753" s="45">
        <v>819.6</v>
      </c>
      <c r="I753" s="45">
        <v>997.2</v>
      </c>
      <c r="J753" s="45">
        <v>1100.7</v>
      </c>
      <c r="K753" s="20"/>
    </row>
    <row r="754" spans="1:11" s="12" customFormat="1" ht="12.75" customHeight="1">
      <c r="A754" s="12" t="str">
        <f t="shared" si="53"/>
        <v>q</v>
      </c>
      <c r="B754" s="12">
        <v>5</v>
      </c>
      <c r="C754" s="12">
        <v>9</v>
      </c>
      <c r="D754" s="12">
        <v>5</v>
      </c>
      <c r="F754" s="80"/>
      <c r="G754" s="21" t="s">
        <v>128</v>
      </c>
      <c r="H754" s="45">
        <v>636.4</v>
      </c>
      <c r="I754" s="45">
        <v>797.3</v>
      </c>
      <c r="J754" s="45">
        <v>869.8</v>
      </c>
      <c r="K754" s="20"/>
    </row>
    <row r="755" spans="1:11" s="12" customFormat="1" ht="12.75" hidden="1" customHeight="1">
      <c r="A755" s="12" t="str">
        <f t="shared" si="53"/>
        <v>q</v>
      </c>
      <c r="B755" s="12">
        <v>42</v>
      </c>
      <c r="C755" s="12">
        <v>42</v>
      </c>
      <c r="D755" s="12">
        <v>42</v>
      </c>
      <c r="F755" s="18"/>
      <c r="G755" s="21" t="s">
        <v>93</v>
      </c>
      <c r="H755" s="20">
        <v>162.6</v>
      </c>
      <c r="I755" s="20">
        <v>188.5</v>
      </c>
      <c r="J755" s="20">
        <v>215.9</v>
      </c>
      <c r="K755" s="20"/>
    </row>
    <row r="756" spans="1:11" s="12" customFormat="1" ht="12.75" hidden="1" customHeight="1">
      <c r="A756" s="12" t="str">
        <f t="shared" ref="A756:A763" si="54">IF((H756+I756+J756)&gt;0,"q","c")</f>
        <v>q</v>
      </c>
      <c r="B756" s="12">
        <v>47</v>
      </c>
      <c r="C756" s="12">
        <v>47</v>
      </c>
      <c r="D756" s="12">
        <v>47</v>
      </c>
      <c r="F756" s="18"/>
      <c r="G756" s="21" t="s">
        <v>95</v>
      </c>
      <c r="H756" s="20">
        <v>15.1</v>
      </c>
      <c r="I756" s="20">
        <v>4.8</v>
      </c>
      <c r="J756" s="20">
        <v>5</v>
      </c>
      <c r="K756" s="20"/>
    </row>
    <row r="757" spans="1:11" ht="12.75" hidden="1" customHeight="1">
      <c r="A757" s="12" t="str">
        <f t="shared" si="54"/>
        <v>q</v>
      </c>
      <c r="B757" s="12">
        <v>48</v>
      </c>
      <c r="C757" s="12">
        <v>48</v>
      </c>
      <c r="D757" s="12">
        <v>48</v>
      </c>
      <c r="E757" s="12"/>
      <c r="F757" s="22"/>
      <c r="G757" s="21" t="s">
        <v>96</v>
      </c>
      <c r="H757" s="20">
        <v>5.5</v>
      </c>
      <c r="I757" s="20">
        <v>6.6</v>
      </c>
      <c r="J757" s="20">
        <v>10</v>
      </c>
      <c r="K757" s="20"/>
    </row>
    <row r="758" spans="1:11" s="12" customFormat="1" ht="12.75" customHeight="1">
      <c r="A758" s="12" t="str">
        <f t="shared" si="54"/>
        <v>q</v>
      </c>
      <c r="B758" s="12">
        <v>6</v>
      </c>
      <c r="C758" s="12">
        <v>9</v>
      </c>
      <c r="D758" s="12">
        <v>6</v>
      </c>
      <c r="F758" s="87"/>
      <c r="G758" s="67" t="s">
        <v>97</v>
      </c>
      <c r="H758" s="94">
        <v>58.4</v>
      </c>
      <c r="I758" s="94">
        <v>62.1</v>
      </c>
      <c r="J758" s="94">
        <v>20</v>
      </c>
      <c r="K758" s="30"/>
    </row>
    <row r="759" spans="1:11" s="12" customFormat="1" ht="12.75" customHeight="1">
      <c r="A759" s="12" t="str">
        <f t="shared" si="54"/>
        <v>q</v>
      </c>
      <c r="B759" s="12">
        <v>8</v>
      </c>
      <c r="C759" s="12">
        <v>9</v>
      </c>
      <c r="D759" s="12">
        <v>8</v>
      </c>
      <c r="F759" s="88"/>
      <c r="G759" s="65" t="s">
        <v>98</v>
      </c>
      <c r="H759" s="95">
        <v>0</v>
      </c>
      <c r="I759" s="95">
        <v>0.6</v>
      </c>
      <c r="J759" s="95">
        <v>0</v>
      </c>
      <c r="K759" s="24"/>
    </row>
    <row r="760" spans="1:11" ht="18.75" customHeight="1">
      <c r="A760" s="12" t="str">
        <f t="shared" si="54"/>
        <v>q</v>
      </c>
      <c r="B760" s="12">
        <v>2</v>
      </c>
      <c r="C760" s="12">
        <v>9</v>
      </c>
      <c r="D760" s="12">
        <v>2</v>
      </c>
      <c r="E760" s="12"/>
      <c r="F760" s="60">
        <v>1082</v>
      </c>
      <c r="G760" s="34" t="s">
        <v>161</v>
      </c>
      <c r="H760" s="44">
        <v>489</v>
      </c>
      <c r="I760" s="44">
        <v>979</v>
      </c>
      <c r="J760" s="44">
        <v>1723</v>
      </c>
      <c r="K760" s="27"/>
    </row>
    <row r="761" spans="1:11" s="12" customFormat="1" ht="12.75" customHeight="1">
      <c r="A761" s="12" t="str">
        <f t="shared" si="54"/>
        <v>q</v>
      </c>
      <c r="B761" s="12">
        <v>4</v>
      </c>
      <c r="C761" s="12">
        <v>9</v>
      </c>
      <c r="D761" s="12">
        <v>4</v>
      </c>
      <c r="F761" s="80"/>
      <c r="G761" s="19" t="s">
        <v>92</v>
      </c>
      <c r="H761" s="45">
        <v>0</v>
      </c>
      <c r="I761" s="45">
        <v>0</v>
      </c>
      <c r="J761" s="45">
        <v>1723</v>
      </c>
      <c r="K761" s="20"/>
    </row>
    <row r="762" spans="1:11" ht="12.75" hidden="1" customHeight="1">
      <c r="A762" s="12" t="str">
        <f t="shared" si="54"/>
        <v>q</v>
      </c>
      <c r="B762" s="12">
        <v>48</v>
      </c>
      <c r="C762" s="12">
        <v>48</v>
      </c>
      <c r="D762" s="12">
        <v>48</v>
      </c>
      <c r="E762" s="12"/>
      <c r="F762" s="22"/>
      <c r="G762" s="21" t="s">
        <v>96</v>
      </c>
      <c r="H762" s="20">
        <v>0</v>
      </c>
      <c r="I762" s="20">
        <v>0</v>
      </c>
      <c r="J762" s="20">
        <v>1723</v>
      </c>
      <c r="K762" s="20"/>
    </row>
    <row r="763" spans="1:11" s="12" customFormat="1" ht="12.75" customHeight="1">
      <c r="A763" s="12" t="str">
        <f t="shared" si="54"/>
        <v>q</v>
      </c>
      <c r="B763" s="12">
        <v>6</v>
      </c>
      <c r="C763" s="12">
        <v>9</v>
      </c>
      <c r="D763" s="12">
        <v>6</v>
      </c>
      <c r="F763" s="86"/>
      <c r="G763" s="71" t="s">
        <v>97</v>
      </c>
      <c r="H763" s="93">
        <v>489</v>
      </c>
      <c r="I763" s="93">
        <v>979</v>
      </c>
      <c r="J763" s="93">
        <v>0</v>
      </c>
      <c r="K763" s="30"/>
    </row>
    <row r="764" spans="1:11" ht="16.5" customHeight="1">
      <c r="A764" s="12" t="str">
        <f t="shared" ref="A764:A770" si="55">IF((H764+I764+J764)&gt;0,"q","c")</f>
        <v>q</v>
      </c>
      <c r="B764" s="12">
        <v>2</v>
      </c>
      <c r="C764" s="12">
        <v>10</v>
      </c>
      <c r="D764" s="32">
        <v>2</v>
      </c>
      <c r="E764" s="32"/>
      <c r="F764" s="60">
        <v>10821</v>
      </c>
      <c r="G764" s="34" t="s">
        <v>218</v>
      </c>
      <c r="H764" s="44">
        <v>489</v>
      </c>
      <c r="I764" s="44">
        <v>961</v>
      </c>
      <c r="J764" s="44">
        <v>630.29999999999995</v>
      </c>
      <c r="K764" s="44"/>
    </row>
    <row r="765" spans="1:11" s="12" customFormat="1">
      <c r="A765" s="12" t="str">
        <f t="shared" si="55"/>
        <v>q</v>
      </c>
      <c r="B765" s="12">
        <v>4</v>
      </c>
      <c r="C765" s="12">
        <v>9</v>
      </c>
      <c r="D765" s="12">
        <v>4</v>
      </c>
      <c r="F765" s="86"/>
      <c r="G765" s="71" t="s">
        <v>92</v>
      </c>
      <c r="H765" s="93">
        <v>0</v>
      </c>
      <c r="I765" s="93">
        <v>0</v>
      </c>
      <c r="J765" s="93">
        <v>630.29999999999995</v>
      </c>
      <c r="K765" s="20"/>
    </row>
    <row r="766" spans="1:11" ht="12.75" hidden="1" customHeight="1">
      <c r="A766" s="12" t="str">
        <f t="shared" si="55"/>
        <v>q</v>
      </c>
      <c r="B766" s="12">
        <v>48</v>
      </c>
      <c r="C766" s="12">
        <v>48</v>
      </c>
      <c r="D766" s="12">
        <v>48</v>
      </c>
      <c r="E766" s="12"/>
      <c r="F766" s="22"/>
      <c r="G766" s="21" t="s">
        <v>96</v>
      </c>
      <c r="H766" s="20">
        <v>0</v>
      </c>
      <c r="I766" s="20">
        <v>0</v>
      </c>
      <c r="J766" s="20">
        <v>630.29999999999995</v>
      </c>
      <c r="K766" s="20"/>
    </row>
    <row r="767" spans="1:11" s="12" customFormat="1">
      <c r="A767" s="12" t="str">
        <f t="shared" si="55"/>
        <v>q</v>
      </c>
      <c r="B767" s="12">
        <v>6</v>
      </c>
      <c r="C767" s="12">
        <v>10</v>
      </c>
      <c r="D767" s="12">
        <v>6</v>
      </c>
      <c r="F767" s="81"/>
      <c r="G767" s="19" t="s">
        <v>97</v>
      </c>
      <c r="H767" s="46">
        <v>489</v>
      </c>
      <c r="I767" s="46">
        <v>961</v>
      </c>
      <c r="J767" s="46">
        <v>0</v>
      </c>
      <c r="K767" s="46"/>
    </row>
    <row r="768" spans="1:11">
      <c r="A768" s="12" t="str">
        <f t="shared" si="55"/>
        <v>q</v>
      </c>
      <c r="B768" s="12">
        <v>2</v>
      </c>
      <c r="C768" s="12">
        <v>10</v>
      </c>
      <c r="D768" s="32">
        <v>2</v>
      </c>
      <c r="E768" s="32"/>
      <c r="F768" s="60" t="s">
        <v>159</v>
      </c>
      <c r="G768" s="34" t="s">
        <v>219</v>
      </c>
      <c r="H768" s="44">
        <v>0</v>
      </c>
      <c r="I768" s="44">
        <v>0</v>
      </c>
      <c r="J768" s="44">
        <v>194</v>
      </c>
      <c r="K768" s="27"/>
    </row>
    <row r="769" spans="1:11" s="12" customFormat="1" ht="12.75" customHeight="1">
      <c r="A769" s="12" t="str">
        <f t="shared" si="55"/>
        <v>q</v>
      </c>
      <c r="B769" s="12">
        <v>4</v>
      </c>
      <c r="C769" s="12">
        <v>10</v>
      </c>
      <c r="D769" s="12">
        <v>4</v>
      </c>
      <c r="F769" s="18"/>
      <c r="G769" s="19" t="s">
        <v>92</v>
      </c>
      <c r="H769" s="20">
        <v>0</v>
      </c>
      <c r="I769" s="20">
        <v>0</v>
      </c>
      <c r="J769" s="20">
        <v>194</v>
      </c>
      <c r="K769" s="20"/>
    </row>
    <row r="770" spans="1:11" ht="12.75" hidden="1" customHeight="1">
      <c r="A770" s="12" t="str">
        <f t="shared" si="55"/>
        <v>q</v>
      </c>
      <c r="B770" s="12">
        <v>48</v>
      </c>
      <c r="C770" s="12">
        <v>48</v>
      </c>
      <c r="D770" s="12">
        <v>48</v>
      </c>
      <c r="E770" s="12"/>
      <c r="F770" s="22"/>
      <c r="G770" s="21" t="s">
        <v>96</v>
      </c>
      <c r="H770" s="20">
        <v>0</v>
      </c>
      <c r="I770" s="20">
        <v>0</v>
      </c>
      <c r="J770" s="20">
        <v>194</v>
      </c>
      <c r="K770" s="20"/>
    </row>
    <row r="771" spans="1:11" ht="30">
      <c r="A771" s="12" t="str">
        <f t="shared" ref="A771:A778" si="56">IF((H771+I771+J771)&gt;0,"q","c")</f>
        <v>q</v>
      </c>
      <c r="B771" s="12">
        <v>2</v>
      </c>
      <c r="C771" s="12">
        <v>10</v>
      </c>
      <c r="D771" s="32">
        <v>2</v>
      </c>
      <c r="E771" s="32"/>
      <c r="F771" s="60" t="s">
        <v>162</v>
      </c>
      <c r="G771" s="34" t="s">
        <v>134</v>
      </c>
      <c r="H771" s="44">
        <v>0</v>
      </c>
      <c r="I771" s="44">
        <v>0</v>
      </c>
      <c r="J771" s="44">
        <v>99.7</v>
      </c>
      <c r="K771" s="27"/>
    </row>
    <row r="772" spans="1:11" s="12" customFormat="1" ht="12.75" customHeight="1">
      <c r="A772" s="12" t="str">
        <f t="shared" si="56"/>
        <v>q</v>
      </c>
      <c r="B772" s="12">
        <v>4</v>
      </c>
      <c r="C772" s="12">
        <v>10</v>
      </c>
      <c r="D772" s="12">
        <v>4</v>
      </c>
      <c r="F772" s="18"/>
      <c r="G772" s="19" t="s">
        <v>92</v>
      </c>
      <c r="H772" s="20">
        <v>0</v>
      </c>
      <c r="I772" s="20">
        <v>0</v>
      </c>
      <c r="J772" s="20">
        <v>99.7</v>
      </c>
      <c r="K772" s="20"/>
    </row>
    <row r="773" spans="1:11" ht="12.75" hidden="1" customHeight="1">
      <c r="A773" s="12" t="str">
        <f t="shared" si="56"/>
        <v>q</v>
      </c>
      <c r="B773" s="12">
        <v>48</v>
      </c>
      <c r="C773" s="12">
        <v>48</v>
      </c>
      <c r="D773" s="12">
        <v>48</v>
      </c>
      <c r="E773" s="12"/>
      <c r="F773" s="22"/>
      <c r="G773" s="21" t="s">
        <v>96</v>
      </c>
      <c r="H773" s="20">
        <v>0</v>
      </c>
      <c r="I773" s="20">
        <v>0</v>
      </c>
      <c r="J773" s="20">
        <v>99.7</v>
      </c>
      <c r="K773" s="20"/>
    </row>
    <row r="774" spans="1:11" ht="18" customHeight="1">
      <c r="A774" s="12" t="str">
        <f t="shared" si="56"/>
        <v>q</v>
      </c>
      <c r="B774" s="12">
        <v>2</v>
      </c>
      <c r="C774" s="12">
        <v>10</v>
      </c>
      <c r="D774" s="32">
        <v>2</v>
      </c>
      <c r="E774" s="32"/>
      <c r="F774" s="60" t="s">
        <v>222</v>
      </c>
      <c r="G774" s="34" t="s">
        <v>130</v>
      </c>
      <c r="H774" s="44">
        <v>0</v>
      </c>
      <c r="I774" s="44">
        <v>0</v>
      </c>
      <c r="J774" s="44">
        <v>199</v>
      </c>
      <c r="K774" s="44"/>
    </row>
    <row r="775" spans="1:11" s="12" customFormat="1" ht="15" customHeight="1">
      <c r="A775" s="12" t="str">
        <f t="shared" si="56"/>
        <v>q</v>
      </c>
      <c r="B775" s="12">
        <v>4</v>
      </c>
      <c r="C775" s="12">
        <v>10</v>
      </c>
      <c r="D775" s="12">
        <v>4</v>
      </c>
      <c r="F775" s="18"/>
      <c r="G775" s="19" t="s">
        <v>92</v>
      </c>
      <c r="H775" s="45">
        <v>0</v>
      </c>
      <c r="I775" s="45">
        <v>0</v>
      </c>
      <c r="J775" s="45">
        <v>199</v>
      </c>
      <c r="K775" s="45"/>
    </row>
    <row r="776" spans="1:11" ht="15" hidden="1" customHeight="1">
      <c r="A776" s="12" t="str">
        <f t="shared" si="56"/>
        <v>q</v>
      </c>
      <c r="B776" s="12">
        <v>48</v>
      </c>
      <c r="C776" s="12">
        <v>48</v>
      </c>
      <c r="D776" s="12">
        <v>48</v>
      </c>
      <c r="E776" s="12"/>
      <c r="F776" s="22"/>
      <c r="G776" s="21" t="s">
        <v>96</v>
      </c>
      <c r="H776" s="20">
        <v>0</v>
      </c>
      <c r="I776" s="20">
        <v>0</v>
      </c>
      <c r="J776" s="20">
        <v>199</v>
      </c>
      <c r="K776" s="20"/>
    </row>
    <row r="777" spans="1:11" ht="33.75" customHeight="1">
      <c r="A777" s="12" t="str">
        <f t="shared" si="56"/>
        <v>q</v>
      </c>
      <c r="B777" s="12">
        <v>2</v>
      </c>
      <c r="C777" s="12">
        <v>10</v>
      </c>
      <c r="D777" s="32">
        <v>2</v>
      </c>
      <c r="E777" s="32"/>
      <c r="F777" s="59" t="s">
        <v>223</v>
      </c>
      <c r="G777" s="34" t="s">
        <v>220</v>
      </c>
      <c r="H777" s="43">
        <v>0</v>
      </c>
      <c r="I777" s="43">
        <v>0</v>
      </c>
      <c r="J777" s="43">
        <v>521</v>
      </c>
      <c r="K777" s="43"/>
    </row>
    <row r="778" spans="1:11" s="12" customFormat="1" ht="12.75" customHeight="1">
      <c r="A778" s="12" t="str">
        <f t="shared" si="56"/>
        <v>q</v>
      </c>
      <c r="B778" s="12">
        <v>4</v>
      </c>
      <c r="C778" s="12">
        <v>10</v>
      </c>
      <c r="D778" s="12">
        <v>4</v>
      </c>
      <c r="F778" s="18"/>
      <c r="G778" s="19" t="s">
        <v>92</v>
      </c>
      <c r="H778" s="45">
        <v>0</v>
      </c>
      <c r="I778" s="45">
        <v>0</v>
      </c>
      <c r="J778" s="45">
        <v>521</v>
      </c>
      <c r="K778" s="45"/>
    </row>
    <row r="779" spans="1:11" ht="12.75" hidden="1" customHeight="1">
      <c r="A779" s="12" t="str">
        <f t="shared" ref="A779:A796" si="57">IF((H779+I779+J779)&gt;0,"q","c")</f>
        <v>q</v>
      </c>
      <c r="B779" s="12">
        <v>48</v>
      </c>
      <c r="C779" s="12">
        <v>48</v>
      </c>
      <c r="D779" s="12">
        <v>48</v>
      </c>
      <c r="E779" s="12"/>
      <c r="F779" s="22"/>
      <c r="G779" s="21" t="s">
        <v>96</v>
      </c>
      <c r="H779" s="20">
        <v>0</v>
      </c>
      <c r="I779" s="20">
        <v>0</v>
      </c>
      <c r="J779" s="20">
        <v>521</v>
      </c>
      <c r="K779" s="20"/>
    </row>
    <row r="780" spans="1:11" ht="32.25" customHeight="1">
      <c r="A780" s="12" t="str">
        <f t="shared" si="57"/>
        <v>q</v>
      </c>
      <c r="B780" s="12">
        <v>2</v>
      </c>
      <c r="C780" s="12">
        <v>10</v>
      </c>
      <c r="D780" s="32">
        <v>2</v>
      </c>
      <c r="E780" s="32"/>
      <c r="F780" s="59" t="s">
        <v>224</v>
      </c>
      <c r="G780" s="34" t="s">
        <v>231</v>
      </c>
      <c r="H780" s="44">
        <v>0</v>
      </c>
      <c r="I780" s="44">
        <v>0</v>
      </c>
      <c r="J780" s="44">
        <v>79</v>
      </c>
      <c r="K780" s="44"/>
    </row>
    <row r="781" spans="1:11" s="12" customFormat="1" ht="12.75" customHeight="1">
      <c r="A781" s="12" t="str">
        <f t="shared" si="57"/>
        <v>q</v>
      </c>
      <c r="B781" s="12">
        <v>4</v>
      </c>
      <c r="C781" s="12">
        <v>10</v>
      </c>
      <c r="D781" s="12">
        <v>4</v>
      </c>
      <c r="F781" s="18"/>
      <c r="G781" s="19" t="s">
        <v>92</v>
      </c>
      <c r="H781" s="45">
        <v>0</v>
      </c>
      <c r="I781" s="45">
        <v>0</v>
      </c>
      <c r="J781" s="45">
        <v>79</v>
      </c>
      <c r="K781" s="45"/>
    </row>
    <row r="782" spans="1:11" ht="12.75" hidden="1" customHeight="1">
      <c r="A782" s="12" t="str">
        <f t="shared" si="57"/>
        <v>q</v>
      </c>
      <c r="B782" s="12">
        <v>48</v>
      </c>
      <c r="C782" s="12">
        <v>48</v>
      </c>
      <c r="D782" s="12">
        <v>48</v>
      </c>
      <c r="E782" s="12"/>
      <c r="F782" s="22"/>
      <c r="G782" s="21" t="s">
        <v>96</v>
      </c>
      <c r="H782" s="20">
        <v>0</v>
      </c>
      <c r="I782" s="20">
        <v>0</v>
      </c>
      <c r="J782" s="20">
        <v>79</v>
      </c>
      <c r="K782" s="20"/>
    </row>
    <row r="783" spans="1:11" ht="34.5" customHeight="1">
      <c r="A783" s="12" t="str">
        <f t="shared" si="57"/>
        <v>q</v>
      </c>
      <c r="B783" s="12">
        <v>2</v>
      </c>
      <c r="C783" s="12">
        <v>10</v>
      </c>
      <c r="D783" s="32">
        <v>2</v>
      </c>
      <c r="E783" s="32"/>
      <c r="F783" s="60">
        <v>10827</v>
      </c>
      <c r="G783" s="40" t="s">
        <v>12</v>
      </c>
      <c r="H783" s="43">
        <v>0</v>
      </c>
      <c r="I783" s="43">
        <v>18</v>
      </c>
      <c r="J783" s="43">
        <v>0</v>
      </c>
      <c r="K783" s="43"/>
    </row>
    <row r="784" spans="1:11" s="12" customFormat="1" ht="12.75" customHeight="1">
      <c r="A784" s="12" t="str">
        <f t="shared" si="57"/>
        <v>q</v>
      </c>
      <c r="B784" s="12">
        <v>6</v>
      </c>
      <c r="C784" s="12">
        <v>10</v>
      </c>
      <c r="D784" s="12">
        <v>6</v>
      </c>
      <c r="F784" s="89"/>
      <c r="G784" s="110" t="s">
        <v>97</v>
      </c>
      <c r="H784" s="43">
        <v>0</v>
      </c>
      <c r="I784" s="43">
        <v>18</v>
      </c>
      <c r="J784" s="43">
        <v>0</v>
      </c>
      <c r="K784" s="36"/>
    </row>
    <row r="785" spans="1:11" ht="30">
      <c r="A785" s="12" t="str">
        <f t="shared" si="57"/>
        <v>q</v>
      </c>
      <c r="B785" s="12">
        <v>2</v>
      </c>
      <c r="C785" s="12">
        <v>10</v>
      </c>
      <c r="D785" s="32">
        <v>2</v>
      </c>
      <c r="E785" s="32"/>
      <c r="F785" s="59" t="s">
        <v>160</v>
      </c>
      <c r="G785" s="34" t="s">
        <v>236</v>
      </c>
      <c r="H785" s="43">
        <v>0</v>
      </c>
      <c r="I785" s="43">
        <v>0</v>
      </c>
      <c r="J785" s="43">
        <v>301.89999999999998</v>
      </c>
      <c r="K785" s="43"/>
    </row>
    <row r="786" spans="1:11" s="12" customFormat="1" ht="12.75" customHeight="1">
      <c r="A786" s="12" t="str">
        <f t="shared" si="57"/>
        <v>q</v>
      </c>
      <c r="B786" s="12">
        <v>4</v>
      </c>
      <c r="C786" s="12">
        <v>10</v>
      </c>
      <c r="D786" s="12">
        <v>4</v>
      </c>
      <c r="F786" s="18"/>
      <c r="G786" s="19" t="s">
        <v>92</v>
      </c>
      <c r="H786" s="45">
        <v>0</v>
      </c>
      <c r="I786" s="45">
        <v>0</v>
      </c>
      <c r="J786" s="45">
        <v>301.89999999999998</v>
      </c>
      <c r="K786" s="45"/>
    </row>
    <row r="787" spans="1:11" s="12" customFormat="1" ht="12.75" hidden="1" customHeight="1">
      <c r="A787" s="12" t="str">
        <f t="shared" si="57"/>
        <v>q</v>
      </c>
      <c r="B787" s="12">
        <v>42</v>
      </c>
      <c r="C787" s="12">
        <v>42</v>
      </c>
      <c r="D787" s="12">
        <v>42</v>
      </c>
      <c r="F787" s="18"/>
      <c r="G787" s="21" t="s">
        <v>93</v>
      </c>
      <c r="H787" s="45">
        <v>0</v>
      </c>
      <c r="I787" s="45">
        <v>0</v>
      </c>
      <c r="J787" s="45">
        <v>301.89999999999998</v>
      </c>
      <c r="K787" s="45"/>
    </row>
    <row r="788" spans="1:11" ht="19.5" customHeight="1">
      <c r="A788" s="12" t="str">
        <f t="shared" si="57"/>
        <v>q</v>
      </c>
      <c r="B788" s="12">
        <v>2</v>
      </c>
      <c r="C788" s="12">
        <v>10</v>
      </c>
      <c r="D788" s="32">
        <v>2</v>
      </c>
      <c r="E788" s="32"/>
      <c r="F788" s="59" t="s">
        <v>164</v>
      </c>
      <c r="G788" s="34" t="s">
        <v>237</v>
      </c>
      <c r="H788" s="43">
        <v>0</v>
      </c>
      <c r="I788" s="43">
        <v>0</v>
      </c>
      <c r="J788" s="43">
        <v>244.9</v>
      </c>
      <c r="K788" s="43"/>
    </row>
    <row r="789" spans="1:11" s="12" customFormat="1" ht="12.75" customHeight="1">
      <c r="A789" s="12" t="str">
        <f t="shared" si="57"/>
        <v>q</v>
      </c>
      <c r="B789" s="12">
        <v>4</v>
      </c>
      <c r="C789" s="12">
        <v>10</v>
      </c>
      <c r="D789" s="12">
        <v>4</v>
      </c>
      <c r="F789" s="18"/>
      <c r="G789" s="19" t="s">
        <v>92</v>
      </c>
      <c r="H789" s="45">
        <v>0</v>
      </c>
      <c r="I789" s="45">
        <v>0</v>
      </c>
      <c r="J789" s="45">
        <v>244.9</v>
      </c>
      <c r="K789" s="45"/>
    </row>
    <row r="790" spans="1:11" s="12" customFormat="1" ht="12.75" hidden="1" customHeight="1">
      <c r="A790" s="12" t="str">
        <f t="shared" si="57"/>
        <v>q</v>
      </c>
      <c r="B790" s="12">
        <v>42</v>
      </c>
      <c r="C790" s="12">
        <v>42</v>
      </c>
      <c r="D790" s="12">
        <v>42</v>
      </c>
      <c r="F790" s="18"/>
      <c r="G790" s="21" t="s">
        <v>93</v>
      </c>
      <c r="H790" s="45">
        <v>0</v>
      </c>
      <c r="I790" s="45">
        <v>0</v>
      </c>
      <c r="J790" s="45">
        <v>244.9</v>
      </c>
      <c r="K790" s="45"/>
    </row>
    <row r="791" spans="1:11" ht="15.75" customHeight="1">
      <c r="A791" s="12" t="str">
        <f t="shared" si="57"/>
        <v>q</v>
      </c>
      <c r="B791" s="12">
        <v>2</v>
      </c>
      <c r="C791" s="12">
        <v>10</v>
      </c>
      <c r="D791" s="32">
        <v>2</v>
      </c>
      <c r="E791" s="32"/>
      <c r="F791" s="59" t="s">
        <v>165</v>
      </c>
      <c r="G791" s="40" t="s">
        <v>238</v>
      </c>
      <c r="H791" s="43">
        <v>0</v>
      </c>
      <c r="I791" s="43">
        <v>0</v>
      </c>
      <c r="J791" s="43">
        <v>12</v>
      </c>
      <c r="K791" s="43"/>
    </row>
    <row r="792" spans="1:11" s="12" customFormat="1" ht="12.75" customHeight="1">
      <c r="A792" s="12" t="str">
        <f t="shared" si="57"/>
        <v>q</v>
      </c>
      <c r="B792" s="12">
        <v>4</v>
      </c>
      <c r="C792" s="12">
        <v>10</v>
      </c>
      <c r="D792" s="12">
        <v>4</v>
      </c>
      <c r="F792" s="18"/>
      <c r="G792" s="19" t="s">
        <v>92</v>
      </c>
      <c r="H792" s="45">
        <v>0</v>
      </c>
      <c r="I792" s="45">
        <v>0</v>
      </c>
      <c r="J792" s="45">
        <v>12</v>
      </c>
      <c r="K792" s="45"/>
    </row>
    <row r="793" spans="1:11" s="12" customFormat="1" ht="12.75" hidden="1" customHeight="1">
      <c r="A793" s="12" t="str">
        <f t="shared" si="57"/>
        <v>q</v>
      </c>
      <c r="B793" s="12">
        <v>42</v>
      </c>
      <c r="C793" s="12">
        <v>42</v>
      </c>
      <c r="D793" s="12">
        <v>42</v>
      </c>
      <c r="F793" s="18"/>
      <c r="G793" s="21" t="s">
        <v>93</v>
      </c>
      <c r="H793" s="45">
        <v>0</v>
      </c>
      <c r="I793" s="45">
        <v>0</v>
      </c>
      <c r="J793" s="45">
        <v>12</v>
      </c>
      <c r="K793" s="45"/>
    </row>
    <row r="794" spans="1:11" ht="30">
      <c r="A794" s="12" t="str">
        <f t="shared" si="57"/>
        <v>q</v>
      </c>
      <c r="B794" s="12">
        <v>2</v>
      </c>
      <c r="C794" s="12">
        <v>10</v>
      </c>
      <c r="D794" s="32">
        <v>2</v>
      </c>
      <c r="E794" s="32"/>
      <c r="F794" s="59" t="s">
        <v>239</v>
      </c>
      <c r="G794" s="42" t="s">
        <v>240</v>
      </c>
      <c r="H794" s="43">
        <v>0</v>
      </c>
      <c r="I794" s="43">
        <v>0</v>
      </c>
      <c r="J794" s="43">
        <v>45</v>
      </c>
      <c r="K794" s="43"/>
    </row>
    <row r="795" spans="1:11" s="12" customFormat="1" ht="12.75" customHeight="1">
      <c r="A795" s="12" t="str">
        <f t="shared" si="57"/>
        <v>q</v>
      </c>
      <c r="B795" s="12">
        <v>4</v>
      </c>
      <c r="C795" s="12">
        <v>10</v>
      </c>
      <c r="D795" s="12">
        <v>4</v>
      </c>
      <c r="F795" s="18"/>
      <c r="G795" s="19" t="s">
        <v>92</v>
      </c>
      <c r="H795" s="20">
        <v>0</v>
      </c>
      <c r="I795" s="20">
        <v>0</v>
      </c>
      <c r="J795" s="20">
        <v>45</v>
      </c>
      <c r="K795" s="20"/>
    </row>
    <row r="796" spans="1:11" s="12" customFormat="1" ht="12.75" hidden="1" customHeight="1">
      <c r="A796" s="12" t="str">
        <f t="shared" si="57"/>
        <v>q</v>
      </c>
      <c r="B796" s="12">
        <v>42</v>
      </c>
      <c r="C796" s="12">
        <v>42</v>
      </c>
      <c r="D796" s="12">
        <v>42</v>
      </c>
      <c r="F796" s="18"/>
      <c r="G796" s="21" t="s">
        <v>93</v>
      </c>
      <c r="H796" s="20">
        <v>0</v>
      </c>
      <c r="I796" s="20">
        <v>0</v>
      </c>
      <c r="J796" s="20">
        <v>45</v>
      </c>
      <c r="K796" s="20"/>
    </row>
    <row r="797" spans="1:11" ht="21" customHeight="1">
      <c r="A797" s="12" t="str">
        <f t="shared" ref="A797:A803" si="58">IF((H797+I797+J797)&gt;0,"q","c")</f>
        <v>q</v>
      </c>
      <c r="B797" s="12">
        <v>2</v>
      </c>
      <c r="C797" s="12">
        <v>9</v>
      </c>
      <c r="D797" s="32">
        <v>2</v>
      </c>
      <c r="E797" s="32"/>
      <c r="F797" s="60">
        <v>1084</v>
      </c>
      <c r="G797" s="34" t="s">
        <v>232</v>
      </c>
      <c r="H797" s="43">
        <v>719</v>
      </c>
      <c r="I797" s="43">
        <v>917</v>
      </c>
      <c r="J797" s="43">
        <v>2343.4</v>
      </c>
      <c r="K797" s="36"/>
    </row>
    <row r="798" spans="1:11" s="12" customFormat="1" ht="12.75" customHeight="1">
      <c r="A798" s="12" t="str">
        <f t="shared" si="58"/>
        <v>q</v>
      </c>
      <c r="B798" s="12">
        <v>4</v>
      </c>
      <c r="C798" s="12">
        <v>9</v>
      </c>
      <c r="D798" s="12">
        <v>4</v>
      </c>
      <c r="F798" s="80"/>
      <c r="G798" s="19" t="s">
        <v>92</v>
      </c>
      <c r="H798" s="45">
        <v>124.5</v>
      </c>
      <c r="I798" s="45">
        <v>453.8</v>
      </c>
      <c r="J798" s="45">
        <v>871.7</v>
      </c>
      <c r="K798" s="20"/>
    </row>
    <row r="799" spans="1:11" s="12" customFormat="1" ht="12.75" hidden="1" customHeight="1">
      <c r="A799" s="12" t="str">
        <f t="shared" si="58"/>
        <v>q</v>
      </c>
      <c r="B799" s="12">
        <v>42</v>
      </c>
      <c r="C799" s="12">
        <v>42</v>
      </c>
      <c r="D799" s="12">
        <v>42</v>
      </c>
      <c r="F799" s="18"/>
      <c r="G799" s="21" t="s">
        <v>93</v>
      </c>
      <c r="H799" s="20">
        <v>0</v>
      </c>
      <c r="I799" s="20">
        <v>0</v>
      </c>
      <c r="J799" s="20">
        <v>111.8</v>
      </c>
      <c r="K799" s="20"/>
    </row>
    <row r="800" spans="1:11" s="12" customFormat="1" ht="12.75" hidden="1" customHeight="1">
      <c r="A800" s="12" t="str">
        <f t="shared" si="58"/>
        <v>q</v>
      </c>
      <c r="B800" s="12">
        <v>45</v>
      </c>
      <c r="C800" s="12">
        <v>45</v>
      </c>
      <c r="D800" s="12">
        <v>45</v>
      </c>
      <c r="F800" s="18"/>
      <c r="G800" s="21" t="s">
        <v>100</v>
      </c>
      <c r="H800" s="20">
        <v>124.5</v>
      </c>
      <c r="I800" s="20">
        <v>453.8</v>
      </c>
      <c r="J800" s="20">
        <v>752.5</v>
      </c>
      <c r="K800" s="20"/>
    </row>
    <row r="801" spans="1:11" ht="12.75" hidden="1" customHeight="1">
      <c r="A801" s="12" t="str">
        <f t="shared" si="58"/>
        <v>q</v>
      </c>
      <c r="B801" s="12">
        <v>48</v>
      </c>
      <c r="C801" s="12">
        <v>48</v>
      </c>
      <c r="D801" s="12">
        <v>48</v>
      </c>
      <c r="E801" s="12"/>
      <c r="F801" s="22"/>
      <c r="G801" s="21" t="s">
        <v>96</v>
      </c>
      <c r="H801" s="20">
        <v>0</v>
      </c>
      <c r="I801" s="20">
        <v>0</v>
      </c>
      <c r="J801" s="20">
        <v>7.4</v>
      </c>
      <c r="K801" s="20"/>
    </row>
    <row r="802" spans="1:11" s="12" customFormat="1" ht="12.75" customHeight="1">
      <c r="A802" s="12" t="str">
        <f t="shared" si="58"/>
        <v>q</v>
      </c>
      <c r="B802" s="12">
        <v>6</v>
      </c>
      <c r="C802" s="12">
        <v>9</v>
      </c>
      <c r="D802" s="12">
        <v>6</v>
      </c>
      <c r="F802" s="87"/>
      <c r="G802" s="67" t="s">
        <v>97</v>
      </c>
      <c r="H802" s="94">
        <v>594.6</v>
      </c>
      <c r="I802" s="94">
        <v>417.8</v>
      </c>
      <c r="J802" s="94">
        <v>1471.7</v>
      </c>
      <c r="K802" s="30"/>
    </row>
    <row r="803" spans="1:11" s="12" customFormat="1" ht="12.75" customHeight="1">
      <c r="A803" s="12" t="str">
        <f t="shared" si="58"/>
        <v>q</v>
      </c>
      <c r="B803" s="12">
        <v>8</v>
      </c>
      <c r="C803" s="12">
        <v>9</v>
      </c>
      <c r="D803" s="12">
        <v>8</v>
      </c>
      <c r="F803" s="88"/>
      <c r="G803" s="65" t="s">
        <v>98</v>
      </c>
      <c r="H803" s="95">
        <v>0</v>
      </c>
      <c r="I803" s="95">
        <v>45.4</v>
      </c>
      <c r="J803" s="95">
        <v>0</v>
      </c>
      <c r="K803" s="24"/>
    </row>
    <row r="804" spans="1:11" ht="18" customHeight="1">
      <c r="A804" s="12" t="str">
        <f t="shared" ref="A804:A813" si="59">IF((H804+I804+J804)&gt;0,"q","c")</f>
        <v>q</v>
      </c>
      <c r="B804" s="12">
        <v>2</v>
      </c>
      <c r="C804" s="12">
        <v>9</v>
      </c>
      <c r="D804" s="32">
        <v>2</v>
      </c>
      <c r="E804" s="32"/>
      <c r="F804" s="60">
        <v>10841</v>
      </c>
      <c r="G804" s="34" t="s">
        <v>485</v>
      </c>
      <c r="H804" s="43">
        <v>719</v>
      </c>
      <c r="I804" s="43">
        <v>917</v>
      </c>
      <c r="J804" s="43">
        <v>760.9</v>
      </c>
      <c r="K804" s="36"/>
    </row>
    <row r="805" spans="1:11" s="12" customFormat="1" ht="12.75" customHeight="1">
      <c r="A805" s="12" t="str">
        <f t="shared" si="59"/>
        <v>q</v>
      </c>
      <c r="B805" s="12">
        <v>4</v>
      </c>
      <c r="C805" s="12">
        <v>9</v>
      </c>
      <c r="D805" s="12">
        <v>4</v>
      </c>
      <c r="F805" s="80"/>
      <c r="G805" s="19" t="s">
        <v>92</v>
      </c>
      <c r="H805" s="45">
        <v>124.5</v>
      </c>
      <c r="I805" s="45">
        <v>453.8</v>
      </c>
      <c r="J805" s="45">
        <v>759.9</v>
      </c>
      <c r="K805" s="20"/>
    </row>
    <row r="806" spans="1:11" s="12" customFormat="1" ht="12.75" hidden="1" customHeight="1">
      <c r="A806" s="12" t="str">
        <f t="shared" si="59"/>
        <v>q</v>
      </c>
      <c r="B806" s="12">
        <v>45</v>
      </c>
      <c r="C806" s="12">
        <v>45</v>
      </c>
      <c r="D806" s="12">
        <v>45</v>
      </c>
      <c r="F806" s="18"/>
      <c r="G806" s="21" t="s">
        <v>100</v>
      </c>
      <c r="H806" s="20">
        <v>124.5</v>
      </c>
      <c r="I806" s="20">
        <v>453.8</v>
      </c>
      <c r="J806" s="20">
        <v>752.5</v>
      </c>
      <c r="K806" s="20"/>
    </row>
    <row r="807" spans="1:11" ht="12.75" hidden="1" customHeight="1">
      <c r="A807" s="12" t="str">
        <f t="shared" si="59"/>
        <v>q</v>
      </c>
      <c r="B807" s="12">
        <v>48</v>
      </c>
      <c r="C807" s="12">
        <v>48</v>
      </c>
      <c r="D807" s="12">
        <v>48</v>
      </c>
      <c r="E807" s="12"/>
      <c r="F807" s="22"/>
      <c r="G807" s="21" t="s">
        <v>96</v>
      </c>
      <c r="H807" s="20">
        <v>0</v>
      </c>
      <c r="I807" s="20">
        <v>0</v>
      </c>
      <c r="J807" s="20">
        <v>7.4</v>
      </c>
      <c r="K807" s="20"/>
    </row>
    <row r="808" spans="1:11" s="12" customFormat="1" ht="12.75" customHeight="1">
      <c r="A808" s="12" t="str">
        <f t="shared" si="59"/>
        <v>q</v>
      </c>
      <c r="B808" s="12">
        <v>6</v>
      </c>
      <c r="C808" s="12">
        <v>9</v>
      </c>
      <c r="D808" s="12">
        <v>6</v>
      </c>
      <c r="F808" s="87"/>
      <c r="G808" s="67" t="s">
        <v>97</v>
      </c>
      <c r="H808" s="94">
        <v>594.6</v>
      </c>
      <c r="I808" s="94">
        <v>417.8</v>
      </c>
      <c r="J808" s="94">
        <v>1</v>
      </c>
      <c r="K808" s="30"/>
    </row>
    <row r="809" spans="1:11" s="12" customFormat="1" ht="12.75" customHeight="1">
      <c r="A809" s="12" t="str">
        <f t="shared" si="59"/>
        <v>q</v>
      </c>
      <c r="B809" s="12">
        <v>8</v>
      </c>
      <c r="C809" s="12">
        <v>9</v>
      </c>
      <c r="D809" s="12">
        <v>8</v>
      </c>
      <c r="F809" s="88"/>
      <c r="G809" s="65" t="s">
        <v>98</v>
      </c>
      <c r="H809" s="95">
        <v>0</v>
      </c>
      <c r="I809" s="95">
        <v>45.4</v>
      </c>
      <c r="J809" s="95">
        <v>0</v>
      </c>
      <c r="K809" s="24"/>
    </row>
    <row r="810" spans="1:11" ht="18" customHeight="1">
      <c r="A810" s="12" t="str">
        <f t="shared" si="59"/>
        <v>q</v>
      </c>
      <c r="B810" s="12">
        <v>2</v>
      </c>
      <c r="C810" s="12">
        <v>9</v>
      </c>
      <c r="D810" s="32">
        <v>2</v>
      </c>
      <c r="E810" s="32"/>
      <c r="F810" s="60">
        <v>10842</v>
      </c>
      <c r="G810" s="34" t="s">
        <v>173</v>
      </c>
      <c r="H810" s="43">
        <v>0</v>
      </c>
      <c r="I810" s="43">
        <v>0</v>
      </c>
      <c r="J810" s="43">
        <v>1582.5</v>
      </c>
      <c r="K810" s="36"/>
    </row>
    <row r="811" spans="1:11" s="12" customFormat="1" ht="12.75" customHeight="1">
      <c r="A811" s="12" t="str">
        <f t="shared" si="59"/>
        <v>q</v>
      </c>
      <c r="B811" s="12">
        <v>4</v>
      </c>
      <c r="C811" s="12">
        <v>9</v>
      </c>
      <c r="D811" s="12">
        <v>4</v>
      </c>
      <c r="F811" s="80"/>
      <c r="G811" s="19" t="s">
        <v>92</v>
      </c>
      <c r="H811" s="45">
        <v>0</v>
      </c>
      <c r="I811" s="45">
        <v>0</v>
      </c>
      <c r="J811" s="45">
        <v>111.8</v>
      </c>
      <c r="K811" s="20"/>
    </row>
    <row r="812" spans="1:11" s="12" customFormat="1" ht="12.75" hidden="1" customHeight="1">
      <c r="A812" s="12" t="str">
        <f t="shared" si="59"/>
        <v>q</v>
      </c>
      <c r="B812" s="12">
        <v>42</v>
      </c>
      <c r="C812" s="12">
        <v>42</v>
      </c>
      <c r="D812" s="12">
        <v>42</v>
      </c>
      <c r="F812" s="18"/>
      <c r="G812" s="21" t="s">
        <v>93</v>
      </c>
      <c r="H812" s="20">
        <v>0</v>
      </c>
      <c r="I812" s="20">
        <v>0</v>
      </c>
      <c r="J812" s="20">
        <v>111.8</v>
      </c>
      <c r="K812" s="20"/>
    </row>
    <row r="813" spans="1:11" s="12" customFormat="1" ht="12.75" customHeight="1">
      <c r="A813" s="12" t="str">
        <f t="shared" si="59"/>
        <v>q</v>
      </c>
      <c r="B813" s="12">
        <v>6</v>
      </c>
      <c r="C813" s="12">
        <v>9</v>
      </c>
      <c r="D813" s="12">
        <v>6</v>
      </c>
      <c r="F813" s="87"/>
      <c r="G813" s="67" t="s">
        <v>97</v>
      </c>
      <c r="H813" s="94">
        <v>0</v>
      </c>
      <c r="I813" s="94">
        <v>0</v>
      </c>
      <c r="J813" s="94">
        <v>1470.7</v>
      </c>
      <c r="K813" s="30"/>
    </row>
    <row r="814" spans="1:11" ht="37.5" customHeight="1">
      <c r="A814" s="12" t="str">
        <f t="shared" ref="A814:A823" si="60">IF((H814+I814+J814)&gt;0,"q","c")</f>
        <v>q</v>
      </c>
      <c r="B814" s="12">
        <v>2</v>
      </c>
      <c r="C814" s="12">
        <v>9</v>
      </c>
      <c r="D814" s="32">
        <v>2</v>
      </c>
      <c r="E814" s="32"/>
      <c r="F814" s="60">
        <v>108421</v>
      </c>
      <c r="G814" s="34" t="s">
        <v>203</v>
      </c>
      <c r="H814" s="43">
        <v>0</v>
      </c>
      <c r="I814" s="43">
        <v>0</v>
      </c>
      <c r="J814" s="43">
        <v>1565.7</v>
      </c>
      <c r="K814" s="36"/>
    </row>
    <row r="815" spans="1:11" s="12" customFormat="1" ht="12.75" customHeight="1">
      <c r="A815" s="12" t="str">
        <f t="shared" si="60"/>
        <v>q</v>
      </c>
      <c r="B815" s="12">
        <v>4</v>
      </c>
      <c r="C815" s="12">
        <v>9</v>
      </c>
      <c r="D815" s="12">
        <v>4</v>
      </c>
      <c r="F815" s="80"/>
      <c r="G815" s="19" t="s">
        <v>92</v>
      </c>
      <c r="H815" s="45">
        <v>0</v>
      </c>
      <c r="I815" s="45">
        <v>0</v>
      </c>
      <c r="J815" s="45">
        <v>95</v>
      </c>
      <c r="K815" s="20"/>
    </row>
    <row r="816" spans="1:11" s="12" customFormat="1" ht="12.75" hidden="1" customHeight="1">
      <c r="A816" s="12" t="str">
        <f t="shared" si="60"/>
        <v>q</v>
      </c>
      <c r="B816" s="12">
        <v>42</v>
      </c>
      <c r="C816" s="12">
        <v>42</v>
      </c>
      <c r="D816" s="12">
        <v>42</v>
      </c>
      <c r="F816" s="18"/>
      <c r="G816" s="21" t="s">
        <v>93</v>
      </c>
      <c r="H816" s="20">
        <v>0</v>
      </c>
      <c r="I816" s="20">
        <v>0</v>
      </c>
      <c r="J816" s="20">
        <v>95</v>
      </c>
      <c r="K816" s="20"/>
    </row>
    <row r="817" spans="1:11" s="12" customFormat="1" ht="12.75" customHeight="1">
      <c r="A817" s="12" t="str">
        <f t="shared" si="60"/>
        <v>q</v>
      </c>
      <c r="B817" s="12">
        <v>6</v>
      </c>
      <c r="C817" s="12">
        <v>9</v>
      </c>
      <c r="D817" s="12">
        <v>6</v>
      </c>
      <c r="F817" s="87"/>
      <c r="G817" s="67" t="s">
        <v>97</v>
      </c>
      <c r="H817" s="94">
        <v>0</v>
      </c>
      <c r="I817" s="94">
        <v>0</v>
      </c>
      <c r="J817" s="94">
        <v>1470.7</v>
      </c>
      <c r="K817" s="30"/>
    </row>
    <row r="818" spans="1:11" ht="35.25" customHeight="1">
      <c r="A818" s="12" t="str">
        <f t="shared" si="60"/>
        <v>q</v>
      </c>
      <c r="B818" s="12">
        <v>2</v>
      </c>
      <c r="C818" s="12">
        <v>9</v>
      </c>
      <c r="D818" s="32">
        <v>2</v>
      </c>
      <c r="E818" s="32"/>
      <c r="F818" s="60">
        <v>108422</v>
      </c>
      <c r="G818" s="34" t="s">
        <v>174</v>
      </c>
      <c r="H818" s="43">
        <v>0</v>
      </c>
      <c r="I818" s="43">
        <v>0</v>
      </c>
      <c r="J818" s="43">
        <v>12</v>
      </c>
      <c r="K818" s="36"/>
    </row>
    <row r="819" spans="1:11" s="12" customFormat="1" ht="12.75" customHeight="1">
      <c r="A819" s="12" t="str">
        <f t="shared" si="60"/>
        <v>q</v>
      </c>
      <c r="B819" s="12">
        <v>4</v>
      </c>
      <c r="C819" s="12">
        <v>9</v>
      </c>
      <c r="D819" s="12">
        <v>4</v>
      </c>
      <c r="F819" s="80"/>
      <c r="G819" s="19" t="s">
        <v>92</v>
      </c>
      <c r="H819" s="45">
        <v>0</v>
      </c>
      <c r="I819" s="45">
        <v>0</v>
      </c>
      <c r="J819" s="45">
        <v>12</v>
      </c>
      <c r="K819" s="20"/>
    </row>
    <row r="820" spans="1:11" s="12" customFormat="1" ht="12.75" hidden="1" customHeight="1">
      <c r="A820" s="12" t="str">
        <f t="shared" si="60"/>
        <v>q</v>
      </c>
      <c r="B820" s="12">
        <v>42</v>
      </c>
      <c r="C820" s="12">
        <v>42</v>
      </c>
      <c r="D820" s="12">
        <v>42</v>
      </c>
      <c r="F820" s="18"/>
      <c r="G820" s="21" t="s">
        <v>93</v>
      </c>
      <c r="H820" s="20">
        <v>0</v>
      </c>
      <c r="I820" s="20">
        <v>0</v>
      </c>
      <c r="J820" s="20">
        <v>12</v>
      </c>
      <c r="K820" s="20"/>
    </row>
    <row r="821" spans="1:11" ht="32.25" customHeight="1">
      <c r="A821" s="12" t="str">
        <f t="shared" si="60"/>
        <v>q</v>
      </c>
      <c r="B821" s="12">
        <v>2</v>
      </c>
      <c r="C821" s="12">
        <v>9</v>
      </c>
      <c r="D821" s="32">
        <v>2</v>
      </c>
      <c r="E821" s="32"/>
      <c r="F821" s="60">
        <v>108423</v>
      </c>
      <c r="G821" s="40" t="s">
        <v>204</v>
      </c>
      <c r="H821" s="43">
        <v>0</v>
      </c>
      <c r="I821" s="47">
        <v>0</v>
      </c>
      <c r="J821" s="43">
        <v>4.8</v>
      </c>
      <c r="K821" s="43"/>
    </row>
    <row r="822" spans="1:11" s="12" customFormat="1" ht="12.75" customHeight="1">
      <c r="A822" s="12" t="str">
        <f t="shared" si="60"/>
        <v>q</v>
      </c>
      <c r="B822" s="12">
        <v>4</v>
      </c>
      <c r="C822" s="12">
        <v>9</v>
      </c>
      <c r="D822" s="12">
        <v>4</v>
      </c>
      <c r="F822" s="80"/>
      <c r="G822" s="19" t="s">
        <v>92</v>
      </c>
      <c r="H822" s="45">
        <v>0</v>
      </c>
      <c r="I822" s="45">
        <v>0</v>
      </c>
      <c r="J822" s="45">
        <v>4.8</v>
      </c>
      <c r="K822" s="20"/>
    </row>
    <row r="823" spans="1:11" s="12" customFormat="1" ht="12.75" hidden="1" customHeight="1">
      <c r="A823" s="12" t="str">
        <f t="shared" si="60"/>
        <v>q</v>
      </c>
      <c r="B823" s="12">
        <v>42</v>
      </c>
      <c r="C823" s="12">
        <v>42</v>
      </c>
      <c r="D823" s="12">
        <v>42</v>
      </c>
      <c r="F823" s="18"/>
      <c r="G823" s="21" t="s">
        <v>93</v>
      </c>
      <c r="H823" s="20">
        <v>0</v>
      </c>
      <c r="I823" s="20">
        <v>0</v>
      </c>
      <c r="J823" s="20">
        <v>4.8</v>
      </c>
      <c r="K823" s="20"/>
    </row>
    <row r="824" spans="1:11" s="12" customFormat="1" ht="19.5" customHeight="1">
      <c r="A824" s="12" t="str">
        <f t="shared" ref="A824:A833" si="61">IF((H824+I824+J824)&gt;0,"q","c")</f>
        <v>q</v>
      </c>
      <c r="B824" s="12">
        <v>2</v>
      </c>
      <c r="C824" s="12">
        <v>9</v>
      </c>
      <c r="D824" s="12">
        <v>2</v>
      </c>
      <c r="F824" s="60">
        <v>1085</v>
      </c>
      <c r="G824" s="34" t="s">
        <v>175</v>
      </c>
      <c r="H824" s="43">
        <v>411.1</v>
      </c>
      <c r="I824" s="43">
        <v>307.5</v>
      </c>
      <c r="J824" s="43">
        <v>334.4</v>
      </c>
      <c r="K824" s="36"/>
    </row>
    <row r="825" spans="1:11" s="12" customFormat="1" ht="12.75" customHeight="1">
      <c r="A825" s="12" t="str">
        <f t="shared" si="61"/>
        <v>q</v>
      </c>
      <c r="B825" s="12">
        <v>4</v>
      </c>
      <c r="C825" s="12">
        <v>9</v>
      </c>
      <c r="D825" s="12">
        <v>4</v>
      </c>
      <c r="F825" s="80"/>
      <c r="G825" s="19" t="s">
        <v>92</v>
      </c>
      <c r="H825" s="45">
        <v>188.1</v>
      </c>
      <c r="I825" s="45">
        <v>207.8</v>
      </c>
      <c r="J825" s="45">
        <v>284.39999999999998</v>
      </c>
      <c r="K825" s="20"/>
    </row>
    <row r="826" spans="1:11" s="12" customFormat="1" ht="12.75" hidden="1" customHeight="1">
      <c r="A826" s="12" t="str">
        <f t="shared" si="61"/>
        <v>q</v>
      </c>
      <c r="B826" s="12">
        <v>45</v>
      </c>
      <c r="C826" s="12">
        <v>45</v>
      </c>
      <c r="D826" s="12">
        <v>45</v>
      </c>
      <c r="F826" s="18"/>
      <c r="G826" s="21" t="s">
        <v>100</v>
      </c>
      <c r="H826" s="20">
        <v>188.1</v>
      </c>
      <c r="I826" s="20">
        <v>207.8</v>
      </c>
      <c r="J826" s="20">
        <v>284.39999999999998</v>
      </c>
      <c r="K826" s="20"/>
    </row>
    <row r="827" spans="1:11" s="12" customFormat="1" ht="12.75" customHeight="1">
      <c r="A827" s="12" t="str">
        <f t="shared" si="61"/>
        <v>q</v>
      </c>
      <c r="B827" s="12">
        <v>6</v>
      </c>
      <c r="C827" s="12">
        <v>9</v>
      </c>
      <c r="D827" s="12">
        <v>6</v>
      </c>
      <c r="F827" s="80"/>
      <c r="G827" s="19" t="s">
        <v>97</v>
      </c>
      <c r="H827" s="45">
        <v>223</v>
      </c>
      <c r="I827" s="45">
        <v>99.8</v>
      </c>
      <c r="J827" s="45">
        <v>50</v>
      </c>
      <c r="K827" s="20"/>
    </row>
    <row r="828" spans="1:11" ht="19.5" customHeight="1">
      <c r="A828" s="12" t="str">
        <f t="shared" si="61"/>
        <v>q</v>
      </c>
      <c r="B828" s="12">
        <v>2</v>
      </c>
      <c r="C828" s="12">
        <v>9</v>
      </c>
      <c r="D828" s="12">
        <v>2</v>
      </c>
      <c r="E828" s="12"/>
      <c r="F828" s="60" t="s">
        <v>163</v>
      </c>
      <c r="G828" s="34" t="s">
        <v>225</v>
      </c>
      <c r="H828" s="43">
        <v>408.5</v>
      </c>
      <c r="I828" s="43">
        <v>0</v>
      </c>
      <c r="J828" s="43">
        <v>0</v>
      </c>
      <c r="K828" s="36"/>
    </row>
    <row r="829" spans="1:11" s="12" customFormat="1" ht="12.75" customHeight="1">
      <c r="A829" s="12" t="str">
        <f t="shared" si="61"/>
        <v>q</v>
      </c>
      <c r="B829" s="12">
        <v>3</v>
      </c>
      <c r="C829" s="12">
        <v>9</v>
      </c>
      <c r="D829" s="12">
        <v>3</v>
      </c>
      <c r="F829" s="78"/>
      <c r="G829" s="16" t="s">
        <v>127</v>
      </c>
      <c r="H829" s="82">
        <v>56</v>
      </c>
      <c r="I829" s="82">
        <v>0</v>
      </c>
      <c r="J829" s="82">
        <v>0</v>
      </c>
      <c r="K829" s="17"/>
    </row>
    <row r="830" spans="1:11" s="12" customFormat="1" ht="12.75" customHeight="1">
      <c r="A830" s="12" t="str">
        <f t="shared" si="61"/>
        <v>q</v>
      </c>
      <c r="B830" s="12">
        <v>4</v>
      </c>
      <c r="C830" s="12">
        <v>9</v>
      </c>
      <c r="D830" s="12">
        <v>4</v>
      </c>
      <c r="F830" s="80"/>
      <c r="G830" s="19" t="s">
        <v>92</v>
      </c>
      <c r="H830" s="45">
        <v>408.5</v>
      </c>
      <c r="I830" s="45">
        <v>0</v>
      </c>
      <c r="J830" s="45">
        <v>0</v>
      </c>
      <c r="K830" s="20"/>
    </row>
    <row r="831" spans="1:11" s="12" customFormat="1" ht="12.75" customHeight="1">
      <c r="A831" s="12" t="str">
        <f t="shared" si="61"/>
        <v>q</v>
      </c>
      <c r="B831" s="12">
        <v>5</v>
      </c>
      <c r="C831" s="12">
        <v>9</v>
      </c>
      <c r="D831" s="12">
        <v>5</v>
      </c>
      <c r="F831" s="80"/>
      <c r="G831" s="21" t="s">
        <v>128</v>
      </c>
      <c r="H831" s="45">
        <v>362.6</v>
      </c>
      <c r="I831" s="45">
        <v>0</v>
      </c>
      <c r="J831" s="45">
        <v>0</v>
      </c>
      <c r="K831" s="20"/>
    </row>
    <row r="832" spans="1:11" s="12" customFormat="1" ht="12.75" hidden="1" customHeight="1">
      <c r="A832" s="12" t="str">
        <f t="shared" si="61"/>
        <v>q</v>
      </c>
      <c r="B832" s="12">
        <v>42</v>
      </c>
      <c r="C832" s="12">
        <v>42</v>
      </c>
      <c r="D832" s="12">
        <v>42</v>
      </c>
      <c r="F832" s="18"/>
      <c r="G832" s="21" t="s">
        <v>93</v>
      </c>
      <c r="H832" s="20">
        <v>45.7</v>
      </c>
      <c r="I832" s="20">
        <v>0</v>
      </c>
      <c r="J832" s="20">
        <v>0</v>
      </c>
      <c r="K832" s="20"/>
    </row>
    <row r="833" spans="1:11" s="12" customFormat="1" ht="12.75" hidden="1" customHeight="1">
      <c r="A833" s="12" t="str">
        <f t="shared" si="61"/>
        <v>q</v>
      </c>
      <c r="B833" s="12">
        <v>47</v>
      </c>
      <c r="C833" s="12">
        <v>47</v>
      </c>
      <c r="D833" s="12">
        <v>47</v>
      </c>
      <c r="F833" s="18"/>
      <c r="G833" s="21" t="s">
        <v>95</v>
      </c>
      <c r="H833" s="20">
        <v>0.2</v>
      </c>
      <c r="I833" s="20">
        <v>0</v>
      </c>
      <c r="J833" s="20">
        <v>0</v>
      </c>
      <c r="K833" s="20"/>
    </row>
    <row r="834" spans="1:11" ht="21.75" customHeight="1">
      <c r="A834" s="12" t="str">
        <f t="shared" ref="A834:A839" si="62">IF((H834+I834+J834)&gt;0,"q","c")</f>
        <v>q</v>
      </c>
      <c r="B834" s="12">
        <v>2</v>
      </c>
      <c r="C834" s="12">
        <v>9</v>
      </c>
      <c r="D834" s="12">
        <v>2</v>
      </c>
      <c r="E834" s="12"/>
      <c r="F834" s="60">
        <v>10861</v>
      </c>
      <c r="G834" s="34" t="s">
        <v>229</v>
      </c>
      <c r="H834" s="43">
        <v>408.5</v>
      </c>
      <c r="I834" s="43">
        <v>0</v>
      </c>
      <c r="J834" s="43">
        <v>0</v>
      </c>
      <c r="K834" s="36"/>
    </row>
    <row r="835" spans="1:11" s="12" customFormat="1" ht="12.75" customHeight="1">
      <c r="A835" s="12" t="str">
        <f t="shared" si="62"/>
        <v>q</v>
      </c>
      <c r="B835" s="12">
        <v>3</v>
      </c>
      <c r="C835" s="12">
        <v>9</v>
      </c>
      <c r="D835" s="12">
        <v>3</v>
      </c>
      <c r="F835" s="78"/>
      <c r="G835" s="16" t="s">
        <v>127</v>
      </c>
      <c r="H835" s="82">
        <v>56</v>
      </c>
      <c r="I835" s="82">
        <v>0</v>
      </c>
      <c r="J835" s="82">
        <v>0</v>
      </c>
      <c r="K835" s="17"/>
    </row>
    <row r="836" spans="1:11" s="12" customFormat="1" ht="12.75" customHeight="1">
      <c r="A836" s="12" t="str">
        <f t="shared" si="62"/>
        <v>q</v>
      </c>
      <c r="B836" s="12">
        <v>4</v>
      </c>
      <c r="C836" s="12">
        <v>9</v>
      </c>
      <c r="D836" s="12">
        <v>4</v>
      </c>
      <c r="F836" s="80"/>
      <c r="G836" s="19" t="s">
        <v>92</v>
      </c>
      <c r="H836" s="45">
        <v>408.5</v>
      </c>
      <c r="I836" s="45">
        <v>0</v>
      </c>
      <c r="J836" s="45">
        <v>0</v>
      </c>
      <c r="K836" s="20"/>
    </row>
    <row r="837" spans="1:11" s="12" customFormat="1" ht="12.75" customHeight="1">
      <c r="A837" s="12" t="str">
        <f t="shared" si="62"/>
        <v>q</v>
      </c>
      <c r="B837" s="12">
        <v>5</v>
      </c>
      <c r="C837" s="12">
        <v>9</v>
      </c>
      <c r="D837" s="12">
        <v>5</v>
      </c>
      <c r="F837" s="80"/>
      <c r="G837" s="21" t="s">
        <v>128</v>
      </c>
      <c r="H837" s="45">
        <v>362.6</v>
      </c>
      <c r="I837" s="45">
        <v>0</v>
      </c>
      <c r="J837" s="45">
        <v>0</v>
      </c>
      <c r="K837" s="20"/>
    </row>
    <row r="838" spans="1:11" s="12" customFormat="1" ht="12.75" hidden="1" customHeight="1">
      <c r="A838" s="12" t="str">
        <f t="shared" si="62"/>
        <v>q</v>
      </c>
      <c r="B838" s="12">
        <v>42</v>
      </c>
      <c r="C838" s="12">
        <v>42</v>
      </c>
      <c r="D838" s="12">
        <v>42</v>
      </c>
      <c r="F838" s="18"/>
      <c r="G838" s="21" t="s">
        <v>93</v>
      </c>
      <c r="H838" s="20">
        <v>45.7</v>
      </c>
      <c r="I838" s="20">
        <v>0</v>
      </c>
      <c r="J838" s="20">
        <v>0</v>
      </c>
      <c r="K838" s="20"/>
    </row>
    <row r="839" spans="1:11" s="12" customFormat="1" ht="12.75" hidden="1" customHeight="1">
      <c r="A839" s="12" t="str">
        <f t="shared" si="62"/>
        <v>q</v>
      </c>
      <c r="B839" s="12">
        <v>47</v>
      </c>
      <c r="C839" s="12">
        <v>47</v>
      </c>
      <c r="D839" s="12">
        <v>47</v>
      </c>
      <c r="F839" s="18"/>
      <c r="G839" s="21" t="s">
        <v>95</v>
      </c>
      <c r="H839" s="20">
        <v>0.2</v>
      </c>
      <c r="I839" s="20">
        <v>0</v>
      </c>
      <c r="J839" s="20">
        <v>0</v>
      </c>
      <c r="K839" s="20"/>
    </row>
    <row r="840" spans="1:11" s="13" customFormat="1" ht="21.75" customHeight="1">
      <c r="A840" s="12" t="str">
        <f>IF((H840+I840+J840)&gt;0,"q","c")</f>
        <v>q</v>
      </c>
      <c r="B840" s="13">
        <v>2</v>
      </c>
      <c r="C840" s="13">
        <v>9</v>
      </c>
      <c r="D840" s="13">
        <v>2</v>
      </c>
      <c r="F840" s="76">
        <v>109</v>
      </c>
      <c r="G840" s="38" t="s">
        <v>119</v>
      </c>
      <c r="H840" s="43">
        <v>5050.3</v>
      </c>
      <c r="I840" s="43">
        <v>4379.5</v>
      </c>
      <c r="J840" s="43">
        <v>4125</v>
      </c>
      <c r="K840" s="36"/>
    </row>
    <row r="841" spans="1:11" s="12" customFormat="1" ht="12.75" customHeight="1">
      <c r="A841" s="12" t="str">
        <f>IF((H841+I841+J841)&gt;0,"q","c")</f>
        <v>q</v>
      </c>
      <c r="B841" s="12">
        <v>4</v>
      </c>
      <c r="C841" s="12">
        <v>9</v>
      </c>
      <c r="D841" s="12">
        <v>4</v>
      </c>
      <c r="F841" s="80"/>
      <c r="G841" s="19" t="s">
        <v>92</v>
      </c>
      <c r="H841" s="45">
        <v>4346.2</v>
      </c>
      <c r="I841" s="45">
        <v>4172.2</v>
      </c>
      <c r="J841" s="45">
        <v>2792.6</v>
      </c>
      <c r="K841" s="20"/>
    </row>
    <row r="842" spans="1:11" s="12" customFormat="1" ht="12.75" hidden="1" customHeight="1">
      <c r="A842" s="12" t="str">
        <f t="shared" ref="A842:A849" si="63">IF((H842+I842+J842)&gt;0,"q","c")</f>
        <v>q</v>
      </c>
      <c r="B842" s="12">
        <v>45</v>
      </c>
      <c r="C842" s="12">
        <v>45</v>
      </c>
      <c r="D842" s="12">
        <v>45</v>
      </c>
      <c r="F842" s="18"/>
      <c r="G842" s="21" t="s">
        <v>100</v>
      </c>
      <c r="H842" s="20">
        <v>4346.2</v>
      </c>
      <c r="I842" s="20">
        <v>4172.2</v>
      </c>
      <c r="J842" s="20">
        <v>2792.6</v>
      </c>
      <c r="K842" s="20"/>
    </row>
    <row r="843" spans="1:11" s="12" customFormat="1" ht="12.75" customHeight="1">
      <c r="A843" s="12" t="str">
        <f t="shared" si="63"/>
        <v>q</v>
      </c>
      <c r="B843" s="12">
        <v>6</v>
      </c>
      <c r="C843" s="12">
        <v>9</v>
      </c>
      <c r="D843" s="12">
        <v>6</v>
      </c>
      <c r="F843" s="81"/>
      <c r="G843" s="53" t="s">
        <v>97</v>
      </c>
      <c r="H843" s="46">
        <v>704.1</v>
      </c>
      <c r="I843" s="46">
        <v>207.4</v>
      </c>
      <c r="J843" s="46">
        <v>1332.4</v>
      </c>
      <c r="K843" s="20"/>
    </row>
    <row r="844" spans="1:11" ht="19.5" customHeight="1">
      <c r="A844" s="12" t="str">
        <f t="shared" si="63"/>
        <v>q</v>
      </c>
      <c r="B844" s="12">
        <v>2</v>
      </c>
      <c r="C844" s="12">
        <v>9</v>
      </c>
      <c r="D844" s="12">
        <v>2</v>
      </c>
      <c r="E844" s="12"/>
      <c r="F844" s="60">
        <v>1091</v>
      </c>
      <c r="G844" s="34" t="s">
        <v>267</v>
      </c>
      <c r="H844" s="43">
        <v>2617.3000000000002</v>
      </c>
      <c r="I844" s="43">
        <v>2005</v>
      </c>
      <c r="J844" s="43">
        <v>2005</v>
      </c>
      <c r="K844" s="36"/>
    </row>
    <row r="845" spans="1:11" s="12" customFormat="1" ht="12.75" customHeight="1">
      <c r="A845" s="12" t="str">
        <f t="shared" si="63"/>
        <v>q</v>
      </c>
      <c r="B845" s="12">
        <v>4</v>
      </c>
      <c r="C845" s="12">
        <v>9</v>
      </c>
      <c r="D845" s="12">
        <v>4</v>
      </c>
      <c r="F845" s="80"/>
      <c r="G845" s="19" t="s">
        <v>92</v>
      </c>
      <c r="H845" s="45">
        <v>2323.3000000000002</v>
      </c>
      <c r="I845" s="45">
        <v>2005</v>
      </c>
      <c r="J845" s="45">
        <v>2005</v>
      </c>
      <c r="K845" s="20"/>
    </row>
    <row r="846" spans="1:11" s="12" customFormat="1" ht="12.75" hidden="1" customHeight="1">
      <c r="A846" s="12" t="str">
        <f t="shared" si="63"/>
        <v>q</v>
      </c>
      <c r="B846" s="12">
        <v>45</v>
      </c>
      <c r="C846" s="12">
        <v>45</v>
      </c>
      <c r="D846" s="12">
        <v>45</v>
      </c>
      <c r="F846" s="18"/>
      <c r="G846" s="21" t="s">
        <v>100</v>
      </c>
      <c r="H846" s="20">
        <v>2323.3000000000002</v>
      </c>
      <c r="I846" s="20">
        <v>2005</v>
      </c>
      <c r="J846" s="20">
        <v>2005</v>
      </c>
      <c r="K846" s="20"/>
    </row>
    <row r="847" spans="1:11" s="12" customFormat="1" ht="12.75" customHeight="1">
      <c r="A847" s="12" t="str">
        <f t="shared" si="63"/>
        <v>q</v>
      </c>
      <c r="B847" s="12">
        <v>6</v>
      </c>
      <c r="C847" s="12">
        <v>9</v>
      </c>
      <c r="D847" s="12">
        <v>6</v>
      </c>
      <c r="F847" s="80"/>
      <c r="G847" s="19" t="s">
        <v>97</v>
      </c>
      <c r="H847" s="45">
        <v>294</v>
      </c>
      <c r="I847" s="45">
        <v>0</v>
      </c>
      <c r="J847" s="45">
        <v>0</v>
      </c>
      <c r="K847" s="20"/>
    </row>
    <row r="848" spans="1:11" s="12" customFormat="1" ht="19.5" customHeight="1">
      <c r="A848" s="12" t="str">
        <f t="shared" si="63"/>
        <v>q</v>
      </c>
      <c r="B848" s="13">
        <v>2</v>
      </c>
      <c r="C848" s="13">
        <v>9</v>
      </c>
      <c r="D848" s="13">
        <v>2</v>
      </c>
      <c r="F848" s="33" t="s">
        <v>166</v>
      </c>
      <c r="G848" s="34" t="s">
        <v>66</v>
      </c>
      <c r="H848" s="43">
        <v>746.3</v>
      </c>
      <c r="I848" s="43">
        <v>759.7</v>
      </c>
      <c r="J848" s="43">
        <v>1750</v>
      </c>
      <c r="K848" s="36"/>
    </row>
    <row r="849" spans="1:12" s="12" customFormat="1" ht="12.75" customHeight="1">
      <c r="A849" s="12" t="str">
        <f t="shared" si="63"/>
        <v>q</v>
      </c>
      <c r="B849" s="12">
        <v>4</v>
      </c>
      <c r="C849" s="12">
        <v>9</v>
      </c>
      <c r="D849" s="12">
        <v>4</v>
      </c>
      <c r="F849" s="80"/>
      <c r="G849" s="19" t="s">
        <v>92</v>
      </c>
      <c r="H849" s="45">
        <v>746.3</v>
      </c>
      <c r="I849" s="45">
        <v>759.7</v>
      </c>
      <c r="J849" s="45">
        <v>750</v>
      </c>
      <c r="K849" s="20"/>
    </row>
    <row r="850" spans="1:12" s="12" customFormat="1" ht="12.75" hidden="1" customHeight="1">
      <c r="A850" s="12" t="str">
        <f t="shared" ref="A850:A865" si="64">IF((H850+I850+J850)&gt;0,"q","c")</f>
        <v>q</v>
      </c>
      <c r="B850" s="12">
        <v>45</v>
      </c>
      <c r="C850" s="12">
        <v>45</v>
      </c>
      <c r="D850" s="12">
        <v>45</v>
      </c>
      <c r="F850" s="18"/>
      <c r="G850" s="21" t="s">
        <v>100</v>
      </c>
      <c r="H850" s="20">
        <v>746.3</v>
      </c>
      <c r="I850" s="20">
        <v>759.7</v>
      </c>
      <c r="J850" s="20">
        <v>750</v>
      </c>
      <c r="K850" s="20"/>
    </row>
    <row r="851" spans="1:12" s="12" customFormat="1" ht="12.75" customHeight="1">
      <c r="A851" s="12" t="str">
        <f t="shared" si="64"/>
        <v>q</v>
      </c>
      <c r="B851" s="12">
        <v>6</v>
      </c>
      <c r="C851" s="12">
        <v>9</v>
      </c>
      <c r="D851" s="12">
        <v>6</v>
      </c>
      <c r="F851" s="18"/>
      <c r="G851" s="19" t="s">
        <v>97</v>
      </c>
      <c r="H851" s="20">
        <v>0</v>
      </c>
      <c r="I851" s="20">
        <v>0</v>
      </c>
      <c r="J851" s="20">
        <v>1000</v>
      </c>
      <c r="K851" s="20"/>
    </row>
    <row r="852" spans="1:12" s="12" customFormat="1" ht="21" customHeight="1">
      <c r="A852" s="12" t="str">
        <f t="shared" si="64"/>
        <v>q</v>
      </c>
      <c r="B852" s="13">
        <v>2</v>
      </c>
      <c r="C852" s="13">
        <v>9</v>
      </c>
      <c r="D852" s="13">
        <v>2</v>
      </c>
      <c r="F852" s="60">
        <v>1093</v>
      </c>
      <c r="G852" s="34" t="s">
        <v>15</v>
      </c>
      <c r="H852" s="43">
        <v>1686.7</v>
      </c>
      <c r="I852" s="43">
        <v>1614.8</v>
      </c>
      <c r="J852" s="43">
        <v>370</v>
      </c>
      <c r="K852" s="36"/>
    </row>
    <row r="853" spans="1:12" s="12" customFormat="1" ht="12.75" customHeight="1">
      <c r="A853" s="12" t="str">
        <f t="shared" si="64"/>
        <v>q</v>
      </c>
      <c r="B853" s="12">
        <v>4</v>
      </c>
      <c r="C853" s="12">
        <v>9</v>
      </c>
      <c r="D853" s="12">
        <v>4</v>
      </c>
      <c r="F853" s="80"/>
      <c r="G853" s="19" t="s">
        <v>92</v>
      </c>
      <c r="H853" s="45">
        <v>1276.5999999999999</v>
      </c>
      <c r="I853" s="45">
        <v>1407.5</v>
      </c>
      <c r="J853" s="45">
        <v>37.6</v>
      </c>
      <c r="K853" s="20"/>
    </row>
    <row r="854" spans="1:12" s="12" customFormat="1" ht="12.75" hidden="1" customHeight="1">
      <c r="A854" s="12" t="str">
        <f t="shared" si="64"/>
        <v>q</v>
      </c>
      <c r="B854" s="12">
        <v>45</v>
      </c>
      <c r="C854" s="12">
        <v>45</v>
      </c>
      <c r="D854" s="12">
        <v>45</v>
      </c>
      <c r="F854" s="18"/>
      <c r="G854" s="21" t="s">
        <v>100</v>
      </c>
      <c r="H854" s="20">
        <v>1276.5999999999999</v>
      </c>
      <c r="I854" s="20">
        <v>1407.5</v>
      </c>
      <c r="J854" s="20">
        <v>37.6</v>
      </c>
      <c r="K854" s="20"/>
    </row>
    <row r="855" spans="1:12" s="12" customFormat="1" ht="12.75" customHeight="1">
      <c r="A855" s="12" t="str">
        <f t="shared" si="64"/>
        <v>q</v>
      </c>
      <c r="B855" s="12">
        <v>6</v>
      </c>
      <c r="C855" s="12">
        <v>9</v>
      </c>
      <c r="D855" s="12">
        <v>6</v>
      </c>
      <c r="F855" s="81"/>
      <c r="G855" s="53" t="s">
        <v>97</v>
      </c>
      <c r="H855" s="46">
        <v>410.1</v>
      </c>
      <c r="I855" s="46">
        <v>207.4</v>
      </c>
      <c r="J855" s="46">
        <v>332.4</v>
      </c>
      <c r="K855" s="30"/>
    </row>
    <row r="856" spans="1:12" s="12" customFormat="1" ht="38.25" customHeight="1">
      <c r="A856" s="12" t="str">
        <f t="shared" si="64"/>
        <v>q</v>
      </c>
      <c r="B856" s="12">
        <v>2</v>
      </c>
      <c r="C856" s="12">
        <v>9</v>
      </c>
      <c r="D856" s="12">
        <v>2</v>
      </c>
      <c r="F856" s="76">
        <v>110</v>
      </c>
      <c r="G856" s="73" t="s">
        <v>121</v>
      </c>
      <c r="H856" s="43">
        <v>5926.7</v>
      </c>
      <c r="I856" s="43">
        <v>6388.5</v>
      </c>
      <c r="J856" s="43">
        <v>6671.4</v>
      </c>
      <c r="K856" s="36"/>
    </row>
    <row r="857" spans="1:12" s="12" customFormat="1" ht="12.75" customHeight="1">
      <c r="A857" s="12" t="str">
        <f t="shared" si="64"/>
        <v>q</v>
      </c>
      <c r="B857" s="12">
        <v>4</v>
      </c>
      <c r="C857" s="12">
        <v>9</v>
      </c>
      <c r="D857" s="12">
        <v>4</v>
      </c>
      <c r="F857" s="80"/>
      <c r="G857" s="19" t="s">
        <v>92</v>
      </c>
      <c r="H857" s="45">
        <v>2887.7</v>
      </c>
      <c r="I857" s="45">
        <v>3821.4</v>
      </c>
      <c r="J857" s="45">
        <v>4151.8999999999996</v>
      </c>
      <c r="K857" s="20"/>
    </row>
    <row r="858" spans="1:12" s="12" customFormat="1" ht="12.75" hidden="1" customHeight="1">
      <c r="A858" s="12" t="str">
        <f t="shared" si="64"/>
        <v>q</v>
      </c>
      <c r="B858" s="12">
        <v>42</v>
      </c>
      <c r="C858" s="12">
        <v>42</v>
      </c>
      <c r="D858" s="12">
        <v>42</v>
      </c>
      <c r="F858" s="18"/>
      <c r="G858" s="21" t="s">
        <v>93</v>
      </c>
      <c r="H858" s="20">
        <v>0</v>
      </c>
      <c r="I858" s="20">
        <v>0</v>
      </c>
      <c r="J858" s="20">
        <v>2833.9</v>
      </c>
      <c r="K858" s="20"/>
    </row>
    <row r="859" spans="1:12" s="12" customFormat="1" ht="12.75" hidden="1" customHeight="1">
      <c r="A859" s="12" t="str">
        <f t="shared" si="64"/>
        <v>q</v>
      </c>
      <c r="B859" s="12">
        <v>45</v>
      </c>
      <c r="C859" s="12">
        <v>45</v>
      </c>
      <c r="D859" s="12">
        <v>45</v>
      </c>
      <c r="F859" s="18"/>
      <c r="G859" s="21" t="s">
        <v>100</v>
      </c>
      <c r="H859" s="20">
        <v>2887.7</v>
      </c>
      <c r="I859" s="20">
        <v>3821.4</v>
      </c>
      <c r="J859" s="20">
        <v>1314.1</v>
      </c>
      <c r="K859" s="20"/>
    </row>
    <row r="860" spans="1:12" ht="12.75" hidden="1" customHeight="1">
      <c r="A860" s="12" t="str">
        <f t="shared" si="64"/>
        <v>q</v>
      </c>
      <c r="B860" s="12">
        <v>48</v>
      </c>
      <c r="C860" s="12">
        <v>48</v>
      </c>
      <c r="D860" s="12">
        <v>48</v>
      </c>
      <c r="E860" s="12"/>
      <c r="F860" s="22"/>
      <c r="G860" s="21" t="s">
        <v>96</v>
      </c>
      <c r="H860" s="20">
        <v>0</v>
      </c>
      <c r="I860" s="20">
        <v>0</v>
      </c>
      <c r="J860" s="20">
        <v>4</v>
      </c>
      <c r="K860" s="20"/>
    </row>
    <row r="861" spans="1:12" s="12" customFormat="1" ht="12.75" customHeight="1">
      <c r="A861" s="12" t="str">
        <f t="shared" si="64"/>
        <v>q</v>
      </c>
      <c r="B861" s="12">
        <v>6</v>
      </c>
      <c r="C861" s="12">
        <v>9</v>
      </c>
      <c r="D861" s="12">
        <v>6</v>
      </c>
      <c r="F861" s="86"/>
      <c r="G861" s="71" t="s">
        <v>97</v>
      </c>
      <c r="H861" s="93">
        <v>3039</v>
      </c>
      <c r="I861" s="93">
        <v>2565.1999999999998</v>
      </c>
      <c r="J861" s="93">
        <v>2491.3000000000002</v>
      </c>
      <c r="K861" s="104"/>
    </row>
    <row r="862" spans="1:12" s="12" customFormat="1" ht="12.75" customHeight="1">
      <c r="A862" s="12" t="str">
        <f t="shared" si="64"/>
        <v>q</v>
      </c>
      <c r="B862" s="12">
        <v>8</v>
      </c>
      <c r="C862" s="12">
        <v>9</v>
      </c>
      <c r="D862" s="12">
        <v>8</v>
      </c>
      <c r="F862" s="105"/>
      <c r="G862" s="106" t="s">
        <v>98</v>
      </c>
      <c r="H862" s="107">
        <v>0</v>
      </c>
      <c r="I862" s="107">
        <v>1.9</v>
      </c>
      <c r="J862" s="107">
        <v>28.2</v>
      </c>
      <c r="K862" s="107"/>
    </row>
    <row r="863" spans="1:12" s="12" customFormat="1" ht="21" customHeight="1">
      <c r="A863" s="12" t="str">
        <f t="shared" si="64"/>
        <v>q</v>
      </c>
      <c r="B863" s="12">
        <v>2</v>
      </c>
      <c r="C863" s="12">
        <v>9</v>
      </c>
      <c r="D863" s="12">
        <v>2</v>
      </c>
      <c r="F863" s="60">
        <v>1101</v>
      </c>
      <c r="G863" s="34" t="s">
        <v>65</v>
      </c>
      <c r="H863" s="43">
        <v>149.4</v>
      </c>
      <c r="I863" s="43">
        <v>90</v>
      </c>
      <c r="J863" s="43">
        <v>65</v>
      </c>
      <c r="K863" s="43"/>
      <c r="L863" s="283"/>
    </row>
    <row r="864" spans="1:12" s="12" customFormat="1" ht="12.75" customHeight="1">
      <c r="A864" s="12" t="str">
        <f t="shared" si="64"/>
        <v>q</v>
      </c>
      <c r="B864" s="12">
        <v>4</v>
      </c>
      <c r="C864" s="12">
        <v>9</v>
      </c>
      <c r="D864" s="12">
        <v>4</v>
      </c>
      <c r="F864" s="80"/>
      <c r="G864" s="19" t="s">
        <v>92</v>
      </c>
      <c r="H864" s="45">
        <v>70.2</v>
      </c>
      <c r="I864" s="45">
        <v>67.7</v>
      </c>
      <c r="J864" s="45">
        <v>62.7</v>
      </c>
      <c r="K864" s="45"/>
      <c r="L864" s="283"/>
    </row>
    <row r="865" spans="1:12" s="12" customFormat="1" ht="12.75" hidden="1" customHeight="1">
      <c r="A865" s="12" t="str">
        <f t="shared" si="64"/>
        <v>q</v>
      </c>
      <c r="B865" s="12">
        <v>45</v>
      </c>
      <c r="C865" s="12">
        <v>45</v>
      </c>
      <c r="D865" s="12">
        <v>45</v>
      </c>
      <c r="F865" s="18"/>
      <c r="G865" s="21" t="s">
        <v>100</v>
      </c>
      <c r="H865" s="20">
        <v>70.2</v>
      </c>
      <c r="I865" s="20">
        <v>67.7</v>
      </c>
      <c r="J865" s="20">
        <v>62.7</v>
      </c>
      <c r="K865" s="20"/>
    </row>
    <row r="866" spans="1:12" s="12" customFormat="1" ht="12.75" customHeight="1">
      <c r="A866" s="12" t="str">
        <f t="shared" ref="A866:A873" si="65">IF((H866+I866+J866)&gt;0,"q","c")</f>
        <v>q</v>
      </c>
      <c r="B866" s="12">
        <v>6</v>
      </c>
      <c r="C866" s="12">
        <v>9</v>
      </c>
      <c r="D866" s="12">
        <v>6</v>
      </c>
      <c r="F866" s="81"/>
      <c r="G866" s="53" t="s">
        <v>97</v>
      </c>
      <c r="H866" s="46">
        <v>79.2</v>
      </c>
      <c r="I866" s="46">
        <v>22.3</v>
      </c>
      <c r="J866" s="46">
        <v>2.2999999999999998</v>
      </c>
      <c r="K866" s="46"/>
      <c r="L866" s="283"/>
    </row>
    <row r="867" spans="1:12" s="12" customFormat="1" ht="18.75" customHeight="1">
      <c r="A867" s="12" t="str">
        <f t="shared" si="65"/>
        <v>q</v>
      </c>
      <c r="B867" s="13">
        <v>2</v>
      </c>
      <c r="C867" s="13">
        <v>9</v>
      </c>
      <c r="D867" s="13">
        <v>2</v>
      </c>
      <c r="F867" s="33" t="s">
        <v>73</v>
      </c>
      <c r="G867" s="34" t="s">
        <v>135</v>
      </c>
      <c r="H867" s="43">
        <v>5777.3</v>
      </c>
      <c r="I867" s="43">
        <v>6298.5</v>
      </c>
      <c r="J867" s="43">
        <v>6606.4</v>
      </c>
      <c r="K867" s="36"/>
    </row>
    <row r="868" spans="1:12" s="12" customFormat="1" ht="12.75" customHeight="1">
      <c r="A868" s="12" t="str">
        <f t="shared" si="65"/>
        <v>q</v>
      </c>
      <c r="B868" s="12">
        <v>4</v>
      </c>
      <c r="C868" s="12">
        <v>9</v>
      </c>
      <c r="D868" s="12">
        <v>4</v>
      </c>
      <c r="F868" s="80"/>
      <c r="G868" s="19" t="s">
        <v>92</v>
      </c>
      <c r="H868" s="45">
        <v>2817.5</v>
      </c>
      <c r="I868" s="45">
        <v>3753.7</v>
      </c>
      <c r="J868" s="45">
        <v>4089.2</v>
      </c>
      <c r="K868" s="20"/>
    </row>
    <row r="869" spans="1:12" s="12" customFormat="1" ht="12.75" hidden="1" customHeight="1">
      <c r="A869" s="12" t="str">
        <f t="shared" si="65"/>
        <v>q</v>
      </c>
      <c r="B869" s="12">
        <v>42</v>
      </c>
      <c r="C869" s="12">
        <v>42</v>
      </c>
      <c r="D869" s="12">
        <v>42</v>
      </c>
      <c r="F869" s="18"/>
      <c r="G869" s="21" t="s">
        <v>93</v>
      </c>
      <c r="H869" s="20">
        <v>0</v>
      </c>
      <c r="I869" s="20">
        <v>0</v>
      </c>
      <c r="J869" s="20">
        <v>2833.9</v>
      </c>
      <c r="K869" s="20"/>
    </row>
    <row r="870" spans="1:12" s="12" customFormat="1" ht="12.75" hidden="1" customHeight="1">
      <c r="A870" s="12" t="str">
        <f t="shared" si="65"/>
        <v>q</v>
      </c>
      <c r="B870" s="12">
        <v>45</v>
      </c>
      <c r="C870" s="12">
        <v>45</v>
      </c>
      <c r="D870" s="12">
        <v>45</v>
      </c>
      <c r="F870" s="18"/>
      <c r="G870" s="21" t="s">
        <v>100</v>
      </c>
      <c r="H870" s="20">
        <v>2817.5</v>
      </c>
      <c r="I870" s="20">
        <v>3753.7</v>
      </c>
      <c r="J870" s="20">
        <v>1251.4000000000001</v>
      </c>
      <c r="K870" s="20"/>
    </row>
    <row r="871" spans="1:12" ht="12.75" hidden="1" customHeight="1">
      <c r="A871" s="12" t="str">
        <f t="shared" si="65"/>
        <v>q</v>
      </c>
      <c r="B871" s="12">
        <v>48</v>
      </c>
      <c r="C871" s="12">
        <v>48</v>
      </c>
      <c r="D871" s="12">
        <v>48</v>
      </c>
      <c r="E871" s="12"/>
      <c r="F871" s="22"/>
      <c r="G871" s="21" t="s">
        <v>96</v>
      </c>
      <c r="H871" s="20">
        <v>0</v>
      </c>
      <c r="I871" s="20">
        <v>0</v>
      </c>
      <c r="J871" s="20">
        <v>4</v>
      </c>
      <c r="K871" s="20"/>
    </row>
    <row r="872" spans="1:12" s="12" customFormat="1" ht="12.75" customHeight="1">
      <c r="A872" s="12" t="str">
        <f t="shared" si="65"/>
        <v>q</v>
      </c>
      <c r="B872" s="12">
        <v>6</v>
      </c>
      <c r="C872" s="12">
        <v>9</v>
      </c>
      <c r="D872" s="12">
        <v>6</v>
      </c>
      <c r="F872" s="86"/>
      <c r="G872" s="71" t="s">
        <v>97</v>
      </c>
      <c r="H872" s="93">
        <v>2959.8</v>
      </c>
      <c r="I872" s="93">
        <v>2542.9</v>
      </c>
      <c r="J872" s="93">
        <v>2489</v>
      </c>
      <c r="K872" s="104"/>
    </row>
    <row r="873" spans="1:12" s="12" customFormat="1" ht="12.75" customHeight="1">
      <c r="A873" s="12" t="str">
        <f t="shared" si="65"/>
        <v>q</v>
      </c>
      <c r="B873" s="12">
        <v>8</v>
      </c>
      <c r="C873" s="12">
        <v>9</v>
      </c>
      <c r="D873" s="12">
        <v>8</v>
      </c>
      <c r="F873" s="111"/>
      <c r="G873" s="112" t="s">
        <v>98</v>
      </c>
      <c r="H873" s="113">
        <v>0</v>
      </c>
      <c r="I873" s="113">
        <v>1.9</v>
      </c>
      <c r="J873" s="113">
        <v>28.2</v>
      </c>
      <c r="K873" s="113"/>
    </row>
    <row r="874" spans="1:12" s="12" customFormat="1" ht="18" customHeight="1">
      <c r="A874" s="12" t="str">
        <f>IF((H874+I874+J874)&gt;0,"q","c")</f>
        <v>q</v>
      </c>
      <c r="B874" s="13">
        <v>2</v>
      </c>
      <c r="C874" s="13">
        <v>9</v>
      </c>
      <c r="D874" s="13">
        <v>2</v>
      </c>
      <c r="F874" s="33" t="s">
        <v>74</v>
      </c>
      <c r="G874" s="34" t="s">
        <v>197</v>
      </c>
      <c r="H874" s="43">
        <v>5777.3</v>
      </c>
      <c r="I874" s="43">
        <v>6298.5</v>
      </c>
      <c r="J874" s="43">
        <v>1251.4000000000001</v>
      </c>
      <c r="K874" s="36"/>
    </row>
    <row r="875" spans="1:12" s="12" customFormat="1" ht="12.75" customHeight="1">
      <c r="A875" s="12" t="str">
        <f>IF((H875+I875+J875)&gt;0,"q","c")</f>
        <v>q</v>
      </c>
      <c r="B875" s="12">
        <v>4</v>
      </c>
      <c r="C875" s="12">
        <v>9</v>
      </c>
      <c r="D875" s="12">
        <v>4</v>
      </c>
      <c r="F875" s="80"/>
      <c r="G875" s="19" t="s">
        <v>92</v>
      </c>
      <c r="H875" s="45">
        <v>2817.5</v>
      </c>
      <c r="I875" s="45">
        <v>3753.7</v>
      </c>
      <c r="J875" s="45">
        <v>1251.4000000000001</v>
      </c>
      <c r="K875" s="20"/>
    </row>
    <row r="876" spans="1:12" s="12" customFormat="1" ht="12.75" hidden="1" customHeight="1">
      <c r="A876" s="12" t="str">
        <f>IF((H876+I876+J876)&gt;0,"q","c")</f>
        <v>q</v>
      </c>
      <c r="B876" s="12">
        <v>45</v>
      </c>
      <c r="C876" s="12">
        <v>45</v>
      </c>
      <c r="D876" s="12">
        <v>45</v>
      </c>
      <c r="F876" s="18"/>
      <c r="G876" s="21" t="s">
        <v>100</v>
      </c>
      <c r="H876" s="20">
        <v>2817.5</v>
      </c>
      <c r="I876" s="20">
        <v>3753.7</v>
      </c>
      <c r="J876" s="20">
        <v>1251.4000000000001</v>
      </c>
      <c r="K876" s="20"/>
    </row>
    <row r="877" spans="1:12" s="12" customFormat="1" ht="12.75" customHeight="1">
      <c r="A877" s="12" t="str">
        <f>IF((H877+I877+J877)&gt;0,"q","c")</f>
        <v>q</v>
      </c>
      <c r="B877" s="12">
        <v>6</v>
      </c>
      <c r="C877" s="12">
        <v>9</v>
      </c>
      <c r="D877" s="12">
        <v>6</v>
      </c>
      <c r="F877" s="86"/>
      <c r="G877" s="71" t="s">
        <v>97</v>
      </c>
      <c r="H877" s="93">
        <v>2959.8</v>
      </c>
      <c r="I877" s="93">
        <v>2542.9</v>
      </c>
      <c r="J877" s="93">
        <v>0</v>
      </c>
      <c r="K877" s="104"/>
    </row>
    <row r="878" spans="1:12" s="12" customFormat="1" ht="12.75" customHeight="1">
      <c r="A878" s="12" t="str">
        <f>IF((H878+I878+J878)&gt;0,"q","c")</f>
        <v>q</v>
      </c>
      <c r="B878" s="12">
        <v>8</v>
      </c>
      <c r="C878" s="12">
        <v>9</v>
      </c>
      <c r="D878" s="12">
        <v>8</v>
      </c>
      <c r="F878" s="105"/>
      <c r="G878" s="106" t="s">
        <v>98</v>
      </c>
      <c r="H878" s="107">
        <v>0</v>
      </c>
      <c r="I878" s="107">
        <v>1.9</v>
      </c>
      <c r="J878" s="107">
        <v>0</v>
      </c>
      <c r="K878" s="107"/>
    </row>
    <row r="879" spans="1:12" s="12" customFormat="1" ht="18.75" customHeight="1">
      <c r="A879" s="12" t="str">
        <f t="shared" ref="A879:A884" si="66">IF((H879+I879+J879)&gt;0,"q","c")</f>
        <v>q</v>
      </c>
      <c r="B879" s="13">
        <v>2</v>
      </c>
      <c r="C879" s="13">
        <v>9</v>
      </c>
      <c r="D879" s="13">
        <v>2</v>
      </c>
      <c r="F879" s="25" t="s">
        <v>75</v>
      </c>
      <c r="G879" s="34" t="s">
        <v>198</v>
      </c>
      <c r="H879" s="36">
        <v>0</v>
      </c>
      <c r="I879" s="36">
        <v>0</v>
      </c>
      <c r="J879" s="36">
        <v>5355</v>
      </c>
      <c r="K879" s="36"/>
    </row>
    <row r="880" spans="1:12" s="12" customFormat="1" ht="12.75" customHeight="1">
      <c r="A880" s="12" t="str">
        <f t="shared" si="66"/>
        <v>q</v>
      </c>
      <c r="B880" s="12">
        <v>4</v>
      </c>
      <c r="C880" s="12">
        <v>9</v>
      </c>
      <c r="D880" s="12">
        <v>4</v>
      </c>
      <c r="F880" s="18"/>
      <c r="G880" s="19" t="s">
        <v>92</v>
      </c>
      <c r="H880" s="20">
        <v>0</v>
      </c>
      <c r="I880" s="20">
        <v>0</v>
      </c>
      <c r="J880" s="20">
        <v>2837.9</v>
      </c>
      <c r="K880" s="20"/>
    </row>
    <row r="881" spans="1:11" s="12" customFormat="1" ht="12.75" hidden="1" customHeight="1">
      <c r="A881" s="12" t="str">
        <f t="shared" si="66"/>
        <v>q</v>
      </c>
      <c r="B881" s="12">
        <v>42</v>
      </c>
      <c r="C881" s="12">
        <v>42</v>
      </c>
      <c r="D881" s="12">
        <v>42</v>
      </c>
      <c r="F881" s="18"/>
      <c r="G881" s="21" t="s">
        <v>93</v>
      </c>
      <c r="H881" s="20">
        <v>0</v>
      </c>
      <c r="I881" s="20">
        <v>0</v>
      </c>
      <c r="J881" s="20">
        <v>2833.9</v>
      </c>
      <c r="K881" s="20"/>
    </row>
    <row r="882" spans="1:11" ht="12.75" hidden="1" customHeight="1">
      <c r="A882" s="12" t="str">
        <f t="shared" si="66"/>
        <v>q</v>
      </c>
      <c r="B882" s="12">
        <v>48</v>
      </c>
      <c r="C882" s="12">
        <v>48</v>
      </c>
      <c r="D882" s="12">
        <v>48</v>
      </c>
      <c r="E882" s="12"/>
      <c r="F882" s="22"/>
      <c r="G882" s="21" t="s">
        <v>96</v>
      </c>
      <c r="H882" s="20">
        <v>0</v>
      </c>
      <c r="I882" s="20">
        <v>0</v>
      </c>
      <c r="J882" s="20">
        <v>4</v>
      </c>
      <c r="K882" s="20"/>
    </row>
    <row r="883" spans="1:11" s="12" customFormat="1" ht="12.75" customHeight="1">
      <c r="A883" s="12" t="str">
        <f t="shared" si="66"/>
        <v>q</v>
      </c>
      <c r="B883" s="12">
        <v>6</v>
      </c>
      <c r="C883" s="12">
        <v>9</v>
      </c>
      <c r="D883" s="12">
        <v>6</v>
      </c>
      <c r="F883" s="114"/>
      <c r="G883" s="71" t="s">
        <v>97</v>
      </c>
      <c r="H883" s="104">
        <v>0</v>
      </c>
      <c r="I883" s="104">
        <v>0</v>
      </c>
      <c r="J883" s="104">
        <v>2489</v>
      </c>
      <c r="K883" s="104"/>
    </row>
    <row r="884" spans="1:11" s="12" customFormat="1" ht="12.75" customHeight="1">
      <c r="A884" s="12" t="str">
        <f t="shared" si="66"/>
        <v>q</v>
      </c>
      <c r="B884" s="12">
        <v>8</v>
      </c>
      <c r="C884" s="12">
        <v>9</v>
      </c>
      <c r="D884" s="12">
        <v>8</v>
      </c>
      <c r="F884" s="105"/>
      <c r="G884" s="106" t="s">
        <v>98</v>
      </c>
      <c r="H884" s="107">
        <v>0</v>
      </c>
      <c r="I884" s="107">
        <v>0</v>
      </c>
      <c r="J884" s="107">
        <v>28.1</v>
      </c>
      <c r="K884" s="107"/>
    </row>
    <row r="885" spans="1:11" ht="24" customHeight="1">
      <c r="A885" s="12" t="str">
        <f t="shared" ref="A885:A898" si="67">IF((H885+I885+J885)&gt;0,"q","c")</f>
        <v>q</v>
      </c>
      <c r="B885" s="12">
        <v>2</v>
      </c>
      <c r="C885" s="12">
        <v>9</v>
      </c>
      <c r="D885" s="12">
        <v>2</v>
      </c>
      <c r="E885" s="12"/>
      <c r="F885" s="89" t="s">
        <v>71</v>
      </c>
      <c r="G885" s="73" t="s">
        <v>122</v>
      </c>
      <c r="H885" s="43">
        <v>311</v>
      </c>
      <c r="I885" s="43">
        <v>450.2</v>
      </c>
      <c r="J885" s="43">
        <v>562.20000000000005</v>
      </c>
      <c r="K885" s="36"/>
    </row>
    <row r="886" spans="1:11" s="12" customFormat="1" ht="12.75" customHeight="1">
      <c r="A886" s="12" t="str">
        <f t="shared" si="67"/>
        <v>q</v>
      </c>
      <c r="B886" s="12">
        <v>4</v>
      </c>
      <c r="C886" s="12">
        <v>9</v>
      </c>
      <c r="D886" s="12">
        <v>4</v>
      </c>
      <c r="F886" s="80"/>
      <c r="G886" s="19" t="s">
        <v>92</v>
      </c>
      <c r="H886" s="45">
        <v>311</v>
      </c>
      <c r="I886" s="45">
        <v>417.2</v>
      </c>
      <c r="J886" s="45">
        <v>555.29999999999995</v>
      </c>
      <c r="K886" s="20"/>
    </row>
    <row r="887" spans="1:11" s="12" customFormat="1" ht="12.75" hidden="1" customHeight="1">
      <c r="A887" s="12" t="str">
        <f t="shared" si="67"/>
        <v>q</v>
      </c>
      <c r="B887" s="12">
        <v>45</v>
      </c>
      <c r="C887" s="12">
        <v>45</v>
      </c>
      <c r="D887" s="12">
        <v>45</v>
      </c>
      <c r="F887" s="66"/>
      <c r="G887" s="69" t="s">
        <v>100</v>
      </c>
      <c r="H887" s="68">
        <v>311</v>
      </c>
      <c r="I887" s="68">
        <v>417.2</v>
      </c>
      <c r="J887" s="68">
        <v>555.29999999999995</v>
      </c>
      <c r="K887" s="30"/>
    </row>
    <row r="888" spans="1:11" s="12" customFormat="1" ht="12.75" customHeight="1">
      <c r="A888" s="12" t="str">
        <f t="shared" si="67"/>
        <v>q</v>
      </c>
      <c r="B888" s="12">
        <v>6</v>
      </c>
      <c r="C888" s="12">
        <v>9</v>
      </c>
      <c r="D888" s="12">
        <v>6</v>
      </c>
      <c r="F888" s="87"/>
      <c r="G888" s="67" t="s">
        <v>97</v>
      </c>
      <c r="H888" s="94">
        <v>0</v>
      </c>
      <c r="I888" s="94">
        <v>33</v>
      </c>
      <c r="J888" s="94">
        <v>6.9</v>
      </c>
      <c r="K888" s="20"/>
    </row>
    <row r="889" spans="1:11" ht="23.25" customHeight="1">
      <c r="A889" s="12" t="str">
        <f t="shared" si="67"/>
        <v>q</v>
      </c>
      <c r="B889" s="12">
        <v>2</v>
      </c>
      <c r="C889" s="12">
        <v>9</v>
      </c>
      <c r="D889" s="12">
        <v>2</v>
      </c>
      <c r="E889" s="12"/>
      <c r="F889" s="33" t="s">
        <v>78</v>
      </c>
      <c r="G889" s="34" t="s">
        <v>13</v>
      </c>
      <c r="H889" s="43">
        <v>238</v>
      </c>
      <c r="I889" s="43">
        <v>230</v>
      </c>
      <c r="J889" s="43">
        <v>230</v>
      </c>
      <c r="K889" s="36"/>
    </row>
    <row r="890" spans="1:11" s="12" customFormat="1" ht="12.75" customHeight="1">
      <c r="A890" s="12" t="str">
        <f t="shared" si="67"/>
        <v>q</v>
      </c>
      <c r="B890" s="12">
        <v>4</v>
      </c>
      <c r="C890" s="12">
        <v>9</v>
      </c>
      <c r="D890" s="12">
        <v>4</v>
      </c>
      <c r="F890" s="80"/>
      <c r="G890" s="19" t="s">
        <v>92</v>
      </c>
      <c r="H890" s="45">
        <v>238</v>
      </c>
      <c r="I890" s="45">
        <v>230</v>
      </c>
      <c r="J890" s="45">
        <v>230</v>
      </c>
      <c r="K890" s="20"/>
    </row>
    <row r="891" spans="1:11" s="12" customFormat="1" ht="12.75" hidden="1" customHeight="1">
      <c r="A891" s="12" t="str">
        <f t="shared" si="67"/>
        <v>q</v>
      </c>
      <c r="B891" s="12">
        <v>45</v>
      </c>
      <c r="C891" s="12">
        <v>45</v>
      </c>
      <c r="D891" s="12">
        <v>45</v>
      </c>
      <c r="F891" s="31"/>
      <c r="G891" s="21" t="s">
        <v>100</v>
      </c>
      <c r="H891" s="30">
        <v>238</v>
      </c>
      <c r="I891" s="30">
        <v>230</v>
      </c>
      <c r="J891" s="30">
        <v>230</v>
      </c>
      <c r="K891" s="30"/>
    </row>
    <row r="892" spans="1:11" s="12" customFormat="1" ht="22.5" customHeight="1">
      <c r="A892" s="12" t="str">
        <f t="shared" si="67"/>
        <v>q</v>
      </c>
      <c r="B892" s="13">
        <v>2</v>
      </c>
      <c r="C892" s="13">
        <v>9</v>
      </c>
      <c r="D892" s="13">
        <v>2</v>
      </c>
      <c r="F892" s="33" t="s">
        <v>79</v>
      </c>
      <c r="G892" s="34" t="s">
        <v>14</v>
      </c>
      <c r="H892" s="43">
        <v>73</v>
      </c>
      <c r="I892" s="43">
        <v>70</v>
      </c>
      <c r="J892" s="43">
        <v>75</v>
      </c>
      <c r="K892" s="36"/>
    </row>
    <row r="893" spans="1:11" s="12" customFormat="1" ht="12.75" customHeight="1">
      <c r="A893" s="12" t="str">
        <f t="shared" si="67"/>
        <v>q</v>
      </c>
      <c r="B893" s="12">
        <v>4</v>
      </c>
      <c r="C893" s="12">
        <v>9</v>
      </c>
      <c r="D893" s="12">
        <v>4</v>
      </c>
      <c r="F893" s="80"/>
      <c r="G893" s="19" t="s">
        <v>92</v>
      </c>
      <c r="H893" s="45">
        <v>73</v>
      </c>
      <c r="I893" s="45">
        <v>70</v>
      </c>
      <c r="J893" s="45">
        <v>75</v>
      </c>
      <c r="K893" s="20"/>
    </row>
    <row r="894" spans="1:11" s="12" customFormat="1" ht="12.75" hidden="1" customHeight="1">
      <c r="A894" s="12" t="str">
        <f t="shared" si="67"/>
        <v>q</v>
      </c>
      <c r="B894" s="12">
        <v>45</v>
      </c>
      <c r="C894" s="12">
        <v>45</v>
      </c>
      <c r="D894" s="12">
        <v>45</v>
      </c>
      <c r="F894" s="31"/>
      <c r="G894" s="21" t="s">
        <v>100</v>
      </c>
      <c r="H894" s="30">
        <v>73</v>
      </c>
      <c r="I894" s="30">
        <v>70</v>
      </c>
      <c r="J894" s="30">
        <v>75</v>
      </c>
      <c r="K894" s="30"/>
    </row>
    <row r="895" spans="1:11" s="12" customFormat="1" ht="22.5" customHeight="1">
      <c r="A895" s="12" t="str">
        <f t="shared" si="67"/>
        <v>q</v>
      </c>
      <c r="B895" s="13">
        <v>2</v>
      </c>
      <c r="C895" s="13">
        <v>9</v>
      </c>
      <c r="D895" s="13">
        <v>2</v>
      </c>
      <c r="F895" s="33" t="s">
        <v>80</v>
      </c>
      <c r="G895" s="34" t="s">
        <v>123</v>
      </c>
      <c r="H895" s="43">
        <v>0</v>
      </c>
      <c r="I895" s="43">
        <v>150.19999999999999</v>
      </c>
      <c r="J895" s="43">
        <v>257.2</v>
      </c>
      <c r="K895" s="36"/>
    </row>
    <row r="896" spans="1:11" s="12" customFormat="1" ht="12.75" customHeight="1">
      <c r="A896" s="12" t="str">
        <f t="shared" si="67"/>
        <v>q</v>
      </c>
      <c r="B896" s="12">
        <v>4</v>
      </c>
      <c r="C896" s="12">
        <v>9</v>
      </c>
      <c r="D896" s="12">
        <v>4</v>
      </c>
      <c r="F896" s="80"/>
      <c r="G896" s="19" t="s">
        <v>92</v>
      </c>
      <c r="H896" s="45">
        <v>0</v>
      </c>
      <c r="I896" s="45">
        <v>117.2</v>
      </c>
      <c r="J896" s="45">
        <v>250.3</v>
      </c>
      <c r="K896" s="20"/>
    </row>
    <row r="897" spans="1:11" s="12" customFormat="1" ht="12.75" hidden="1" customHeight="1">
      <c r="A897" s="12" t="str">
        <f t="shared" si="67"/>
        <v>q</v>
      </c>
      <c r="B897" s="12">
        <v>45</v>
      </c>
      <c r="C897" s="12">
        <v>45</v>
      </c>
      <c r="D897" s="12">
        <v>45</v>
      </c>
      <c r="F897" s="66"/>
      <c r="G897" s="69" t="s">
        <v>100</v>
      </c>
      <c r="H897" s="68">
        <v>0</v>
      </c>
      <c r="I897" s="68">
        <v>117.2</v>
      </c>
      <c r="J897" s="68">
        <v>250.3</v>
      </c>
      <c r="K897" s="30"/>
    </row>
    <row r="898" spans="1:11" s="12" customFormat="1" ht="12.75" customHeight="1">
      <c r="A898" s="12" t="str">
        <f t="shared" si="67"/>
        <v>q</v>
      </c>
      <c r="B898" s="12">
        <v>6</v>
      </c>
      <c r="C898" s="12">
        <v>9</v>
      </c>
      <c r="D898" s="12">
        <v>6</v>
      </c>
      <c r="F898" s="87"/>
      <c r="G898" s="67" t="s">
        <v>97</v>
      </c>
      <c r="H898" s="94">
        <v>0</v>
      </c>
      <c r="I898" s="94">
        <v>33</v>
      </c>
      <c r="J898" s="94">
        <v>6.9</v>
      </c>
      <c r="K898" s="20"/>
    </row>
    <row r="899" spans="1:11" s="12" customFormat="1" ht="25.5" customHeight="1">
      <c r="A899" s="12" t="str">
        <f t="shared" ref="A899:A908" si="68">IF((H899+I899+J899)&gt;0,"q","c")</f>
        <v>q</v>
      </c>
      <c r="B899" s="13">
        <v>2</v>
      </c>
      <c r="C899" s="13">
        <v>9</v>
      </c>
      <c r="D899" s="13">
        <v>2</v>
      </c>
      <c r="F899" s="89" t="s">
        <v>118</v>
      </c>
      <c r="G899" s="73" t="s">
        <v>125</v>
      </c>
      <c r="H899" s="43">
        <v>0</v>
      </c>
      <c r="I899" s="43">
        <v>159.30000000000001</v>
      </c>
      <c r="J899" s="43">
        <v>1321.3</v>
      </c>
      <c r="K899" s="36"/>
    </row>
    <row r="900" spans="1:11" s="12" customFormat="1" ht="12.75" customHeight="1">
      <c r="A900" s="12" t="str">
        <f t="shared" si="68"/>
        <v>q</v>
      </c>
      <c r="B900" s="12">
        <v>4</v>
      </c>
      <c r="C900" s="12">
        <v>9</v>
      </c>
      <c r="D900" s="12">
        <v>4</v>
      </c>
      <c r="F900" s="80"/>
      <c r="G900" s="19" t="s">
        <v>92</v>
      </c>
      <c r="H900" s="45">
        <v>0</v>
      </c>
      <c r="I900" s="45">
        <v>64.2</v>
      </c>
      <c r="J900" s="45">
        <v>300.2</v>
      </c>
      <c r="K900" s="20"/>
    </row>
    <row r="901" spans="1:11" s="12" customFormat="1" ht="12.75" hidden="1" customHeight="1">
      <c r="A901" s="12" t="str">
        <f t="shared" si="68"/>
        <v>q</v>
      </c>
      <c r="B901" s="12">
        <v>45</v>
      </c>
      <c r="C901" s="12">
        <v>45</v>
      </c>
      <c r="D901" s="12">
        <v>45</v>
      </c>
      <c r="F901" s="66"/>
      <c r="G901" s="69" t="s">
        <v>100</v>
      </c>
      <c r="H901" s="68">
        <v>0</v>
      </c>
      <c r="I901" s="68">
        <v>64.2</v>
      </c>
      <c r="J901" s="68">
        <v>300.2</v>
      </c>
      <c r="K901" s="30"/>
    </row>
    <row r="902" spans="1:11" s="12" customFormat="1" ht="12.75" customHeight="1">
      <c r="A902" s="12" t="str">
        <f t="shared" si="68"/>
        <v>q</v>
      </c>
      <c r="B902" s="12">
        <v>6</v>
      </c>
      <c r="C902" s="12">
        <v>9</v>
      </c>
      <c r="D902" s="12">
        <v>6</v>
      </c>
      <c r="F902" s="87"/>
      <c r="G902" s="67" t="s">
        <v>97</v>
      </c>
      <c r="H902" s="94">
        <v>0</v>
      </c>
      <c r="I902" s="94">
        <v>95.1</v>
      </c>
      <c r="J902" s="94">
        <v>1021.1</v>
      </c>
      <c r="K902" s="20"/>
    </row>
    <row r="903" spans="1:11" s="12" customFormat="1" ht="21" customHeight="1">
      <c r="A903" s="12" t="str">
        <f t="shared" si="68"/>
        <v>q</v>
      </c>
      <c r="B903" s="13">
        <v>2</v>
      </c>
      <c r="C903" s="13">
        <v>9</v>
      </c>
      <c r="D903" s="13">
        <v>2</v>
      </c>
      <c r="F903" s="33" t="s">
        <v>131</v>
      </c>
      <c r="G903" s="34" t="s">
        <v>233</v>
      </c>
      <c r="H903" s="43">
        <v>0</v>
      </c>
      <c r="I903" s="43">
        <v>159.30000000000001</v>
      </c>
      <c r="J903" s="43">
        <v>1321.3</v>
      </c>
      <c r="K903" s="36"/>
    </row>
    <row r="904" spans="1:11" s="12" customFormat="1" ht="12.75" customHeight="1">
      <c r="A904" s="12" t="str">
        <f t="shared" si="68"/>
        <v>q</v>
      </c>
      <c r="B904" s="12">
        <v>4</v>
      </c>
      <c r="C904" s="12">
        <v>9</v>
      </c>
      <c r="D904" s="12">
        <v>4</v>
      </c>
      <c r="F904" s="80"/>
      <c r="G904" s="19" t="s">
        <v>92</v>
      </c>
      <c r="H904" s="45">
        <v>0</v>
      </c>
      <c r="I904" s="45">
        <v>64.2</v>
      </c>
      <c r="J904" s="45">
        <v>300.2</v>
      </c>
      <c r="K904" s="20"/>
    </row>
    <row r="905" spans="1:11" s="12" customFormat="1" ht="12.75" hidden="1" customHeight="1">
      <c r="A905" s="12" t="str">
        <f t="shared" si="68"/>
        <v>q</v>
      </c>
      <c r="B905" s="12">
        <v>45</v>
      </c>
      <c r="C905" s="12">
        <v>45</v>
      </c>
      <c r="D905" s="12">
        <v>45</v>
      </c>
      <c r="F905" s="66"/>
      <c r="G905" s="69" t="s">
        <v>100</v>
      </c>
      <c r="H905" s="68">
        <v>0</v>
      </c>
      <c r="I905" s="68">
        <v>64.2</v>
      </c>
      <c r="J905" s="68">
        <v>300.2</v>
      </c>
      <c r="K905" s="30"/>
    </row>
    <row r="906" spans="1:11" s="12" customFormat="1" ht="12.75" customHeight="1">
      <c r="A906" s="12" t="str">
        <f t="shared" si="68"/>
        <v>q</v>
      </c>
      <c r="B906" s="12">
        <v>6</v>
      </c>
      <c r="C906" s="12">
        <v>9</v>
      </c>
      <c r="D906" s="12">
        <v>6</v>
      </c>
      <c r="F906" s="87"/>
      <c r="G906" s="67" t="s">
        <v>97</v>
      </c>
      <c r="H906" s="94">
        <v>0</v>
      </c>
      <c r="I906" s="94">
        <v>95.1</v>
      </c>
      <c r="J906" s="94">
        <v>1021.1</v>
      </c>
      <c r="K906" s="20"/>
    </row>
    <row r="907" spans="1:11" s="13" customFormat="1" ht="27.75" customHeight="1">
      <c r="A907" s="12" t="str">
        <f t="shared" si="68"/>
        <v>q</v>
      </c>
      <c r="B907" s="13">
        <v>2</v>
      </c>
      <c r="C907" s="13">
        <v>9</v>
      </c>
      <c r="D907" s="13">
        <v>2</v>
      </c>
      <c r="F907" s="76">
        <v>113</v>
      </c>
      <c r="G907" s="38" t="s">
        <v>268</v>
      </c>
      <c r="H907" s="91">
        <v>17119.8</v>
      </c>
      <c r="I907" s="91">
        <v>32195.9</v>
      </c>
      <c r="J907" s="91">
        <v>28511.3</v>
      </c>
      <c r="K907" s="14"/>
    </row>
    <row r="908" spans="1:11" s="12" customFormat="1" ht="12.75" customHeight="1">
      <c r="A908" s="12" t="str">
        <f t="shared" si="68"/>
        <v>q</v>
      </c>
      <c r="B908" s="12">
        <v>4</v>
      </c>
      <c r="C908" s="12">
        <v>9</v>
      </c>
      <c r="D908" s="12">
        <v>4</v>
      </c>
      <c r="F908" s="80"/>
      <c r="G908" s="19" t="s">
        <v>92</v>
      </c>
      <c r="H908" s="45">
        <v>16194.8</v>
      </c>
      <c r="I908" s="45">
        <v>32195.9</v>
      </c>
      <c r="J908" s="45">
        <v>25969.9</v>
      </c>
      <c r="K908" s="20"/>
    </row>
    <row r="909" spans="1:11" s="12" customFormat="1" ht="12.75" hidden="1" customHeight="1">
      <c r="A909" s="12" t="str">
        <f>IF((H909+I909+J909)&gt;0,"q","c")</f>
        <v>q</v>
      </c>
      <c r="B909" s="12">
        <v>44</v>
      </c>
      <c r="C909" s="12">
        <v>44</v>
      </c>
      <c r="D909" s="12">
        <v>44</v>
      </c>
      <c r="F909" s="18"/>
      <c r="G909" s="21" t="s">
        <v>99</v>
      </c>
      <c r="H909" s="20">
        <v>149.9</v>
      </c>
      <c r="I909" s="20">
        <v>250.6</v>
      </c>
      <c r="J909" s="20">
        <v>403.2</v>
      </c>
      <c r="K909" s="20"/>
    </row>
    <row r="910" spans="1:11" s="12" customFormat="1" ht="12.75" hidden="1" customHeight="1">
      <c r="A910" s="12" t="str">
        <f>IF((H910+I910+J910)&gt;0,"q","c")</f>
        <v>q</v>
      </c>
      <c r="B910" s="12">
        <v>46</v>
      </c>
      <c r="C910" s="12">
        <v>46</v>
      </c>
      <c r="D910" s="12">
        <v>46</v>
      </c>
      <c r="F910" s="18"/>
      <c r="G910" s="21" t="s">
        <v>94</v>
      </c>
      <c r="H910" s="20">
        <v>15275.9</v>
      </c>
      <c r="I910" s="20">
        <v>31192.799999999999</v>
      </c>
      <c r="J910" s="20">
        <v>22353.5</v>
      </c>
      <c r="K910" s="20"/>
    </row>
    <row r="911" spans="1:11" ht="12.75" hidden="1" customHeight="1">
      <c r="A911" s="12" t="str">
        <f>IF((H911+I911+J911)&gt;0,"q","c")</f>
        <v>q</v>
      </c>
      <c r="B911" s="12">
        <v>48</v>
      </c>
      <c r="C911" s="12">
        <v>48</v>
      </c>
      <c r="D911" s="12">
        <v>48</v>
      </c>
      <c r="E911" s="12"/>
      <c r="F911" s="22"/>
      <c r="G911" s="21" t="s">
        <v>96</v>
      </c>
      <c r="H911" s="20">
        <v>769</v>
      </c>
      <c r="I911" s="20">
        <v>752.5</v>
      </c>
      <c r="J911" s="20">
        <v>3213.2</v>
      </c>
      <c r="K911" s="20"/>
    </row>
    <row r="912" spans="1:11" s="12" customFormat="1" ht="12.75" customHeight="1">
      <c r="A912" s="12" t="str">
        <f>IF((H912+I912+J912)&gt;0,"q","c")</f>
        <v>q</v>
      </c>
      <c r="B912" s="12">
        <v>8</v>
      </c>
      <c r="C912" s="12">
        <v>9</v>
      </c>
      <c r="D912" s="12">
        <v>8</v>
      </c>
      <c r="F912" s="78"/>
      <c r="G912" s="23" t="s">
        <v>98</v>
      </c>
      <c r="H912" s="92">
        <v>925</v>
      </c>
      <c r="I912" s="92">
        <v>0</v>
      </c>
      <c r="J912" s="92">
        <v>2541.4</v>
      </c>
      <c r="K912" s="24"/>
    </row>
    <row r="913" spans="1:11" ht="21" customHeight="1">
      <c r="A913" s="12" t="str">
        <f t="shared" ref="A913:A922" si="69">IF((H913+I913+J913)&gt;0,"q","c")</f>
        <v>q</v>
      </c>
      <c r="B913" s="12">
        <v>2</v>
      </c>
      <c r="C913" s="12">
        <v>9</v>
      </c>
      <c r="D913" s="12">
        <v>2</v>
      </c>
      <c r="E913" s="12"/>
      <c r="F913" s="60">
        <v>1131</v>
      </c>
      <c r="G913" s="90" t="s">
        <v>27</v>
      </c>
      <c r="H913" s="43">
        <v>15275.9</v>
      </c>
      <c r="I913" s="43">
        <v>31192.799999999999</v>
      </c>
      <c r="J913" s="43">
        <v>22353.5</v>
      </c>
      <c r="K913" s="36"/>
    </row>
    <row r="914" spans="1:11" s="12" customFormat="1" ht="12.75" customHeight="1">
      <c r="A914" s="12" t="str">
        <f t="shared" si="69"/>
        <v>q</v>
      </c>
      <c r="B914" s="12">
        <v>4</v>
      </c>
      <c r="C914" s="12">
        <v>9</v>
      </c>
      <c r="D914" s="12">
        <v>4</v>
      </c>
      <c r="F914" s="80"/>
      <c r="G914" s="19" t="s">
        <v>92</v>
      </c>
      <c r="H914" s="45">
        <v>15275.9</v>
      </c>
      <c r="I914" s="45">
        <v>31192.799999999999</v>
      </c>
      <c r="J914" s="45">
        <v>22353.5</v>
      </c>
      <c r="K914" s="20"/>
    </row>
    <row r="915" spans="1:11" s="12" customFormat="1" ht="12.75" hidden="1" customHeight="1">
      <c r="A915" s="12" t="str">
        <f t="shared" si="69"/>
        <v>q</v>
      </c>
      <c r="B915" s="12">
        <v>46</v>
      </c>
      <c r="C915" s="12">
        <v>46</v>
      </c>
      <c r="D915" s="12">
        <v>46</v>
      </c>
      <c r="F915" s="31"/>
      <c r="G915" s="21" t="s">
        <v>94</v>
      </c>
      <c r="H915" s="30">
        <v>15275.9</v>
      </c>
      <c r="I915" s="30">
        <v>31192.799999999999</v>
      </c>
      <c r="J915" s="30">
        <v>22353.5</v>
      </c>
      <c r="K915" s="30"/>
    </row>
    <row r="916" spans="1:11" ht="21" customHeight="1">
      <c r="A916" s="12" t="str">
        <f t="shared" si="69"/>
        <v>q</v>
      </c>
      <c r="B916" s="12">
        <v>2</v>
      </c>
      <c r="C916" s="12">
        <v>9</v>
      </c>
      <c r="D916" s="12">
        <v>2</v>
      </c>
      <c r="E916" s="12"/>
      <c r="F916" s="60">
        <v>11311</v>
      </c>
      <c r="G916" s="34" t="s">
        <v>28</v>
      </c>
      <c r="H916" s="43">
        <v>376</v>
      </c>
      <c r="I916" s="43">
        <v>7804.5</v>
      </c>
      <c r="J916" s="43">
        <v>7298.8</v>
      </c>
      <c r="K916" s="36"/>
    </row>
    <row r="917" spans="1:11" s="12" customFormat="1" ht="12.75" customHeight="1">
      <c r="A917" s="12" t="str">
        <f t="shared" si="69"/>
        <v>q</v>
      </c>
      <c r="B917" s="12">
        <v>4</v>
      </c>
      <c r="C917" s="12">
        <v>9</v>
      </c>
      <c r="D917" s="12">
        <v>4</v>
      </c>
      <c r="F917" s="80"/>
      <c r="G917" s="19" t="s">
        <v>92</v>
      </c>
      <c r="H917" s="45">
        <v>376</v>
      </c>
      <c r="I917" s="45">
        <v>7804.5</v>
      </c>
      <c r="J917" s="45">
        <v>7298.8</v>
      </c>
      <c r="K917" s="20"/>
    </row>
    <row r="918" spans="1:11" s="12" customFormat="1" ht="12.75" hidden="1" customHeight="1">
      <c r="A918" s="12" t="str">
        <f t="shared" si="69"/>
        <v>q</v>
      </c>
      <c r="B918" s="12">
        <v>46</v>
      </c>
      <c r="C918" s="12">
        <v>46</v>
      </c>
      <c r="D918" s="12">
        <v>46</v>
      </c>
      <c r="F918" s="31"/>
      <c r="G918" s="21" t="s">
        <v>94</v>
      </c>
      <c r="H918" s="30">
        <v>376</v>
      </c>
      <c r="I918" s="30">
        <v>7804.5</v>
      </c>
      <c r="J918" s="30">
        <v>7298.8</v>
      </c>
      <c r="K918" s="30"/>
    </row>
    <row r="919" spans="1:11" ht="21" customHeight="1">
      <c r="A919" s="12" t="str">
        <f t="shared" si="69"/>
        <v>q</v>
      </c>
      <c r="B919" s="12">
        <v>2</v>
      </c>
      <c r="C919" s="12">
        <v>9</v>
      </c>
      <c r="D919" s="12">
        <v>2</v>
      </c>
      <c r="E919" s="12"/>
      <c r="F919" s="60">
        <v>11312</v>
      </c>
      <c r="G919" s="34" t="s">
        <v>29</v>
      </c>
      <c r="H919" s="43">
        <v>11090.3</v>
      </c>
      <c r="I919" s="43">
        <v>15545.2</v>
      </c>
      <c r="J919" s="43">
        <v>8935</v>
      </c>
      <c r="K919" s="36"/>
    </row>
    <row r="920" spans="1:11" s="12" customFormat="1" ht="12.75" customHeight="1">
      <c r="A920" s="12" t="str">
        <f t="shared" si="69"/>
        <v>q</v>
      </c>
      <c r="B920" s="12">
        <v>4</v>
      </c>
      <c r="C920" s="12">
        <v>9</v>
      </c>
      <c r="D920" s="12">
        <v>4</v>
      </c>
      <c r="F920" s="80"/>
      <c r="G920" s="19" t="s">
        <v>92</v>
      </c>
      <c r="H920" s="45">
        <v>11090.3</v>
      </c>
      <c r="I920" s="45">
        <v>15545.2</v>
      </c>
      <c r="J920" s="45">
        <v>8935</v>
      </c>
      <c r="K920" s="20"/>
    </row>
    <row r="921" spans="1:11" s="12" customFormat="1" ht="12.75" hidden="1" customHeight="1">
      <c r="A921" s="12" t="str">
        <f t="shared" si="69"/>
        <v>q</v>
      </c>
      <c r="B921" s="12">
        <v>46</v>
      </c>
      <c r="C921" s="12">
        <v>46</v>
      </c>
      <c r="D921" s="12">
        <v>46</v>
      </c>
      <c r="F921" s="18"/>
      <c r="G921" s="21" t="s">
        <v>94</v>
      </c>
      <c r="H921" s="20">
        <v>11090.3</v>
      </c>
      <c r="I921" s="20">
        <v>15545.2</v>
      </c>
      <c r="J921" s="20">
        <v>8935</v>
      </c>
      <c r="K921" s="20"/>
    </row>
    <row r="922" spans="1:11" ht="21" customHeight="1">
      <c r="A922" s="12" t="str">
        <f t="shared" si="69"/>
        <v>q</v>
      </c>
      <c r="B922" s="12">
        <v>2</v>
      </c>
      <c r="C922" s="12">
        <v>9</v>
      </c>
      <c r="D922" s="12">
        <v>2</v>
      </c>
      <c r="E922" s="12"/>
      <c r="F922" s="60">
        <v>11313</v>
      </c>
      <c r="G922" s="34" t="s">
        <v>30</v>
      </c>
      <c r="H922" s="43">
        <v>406.2</v>
      </c>
      <c r="I922" s="43">
        <v>2241.1</v>
      </c>
      <c r="J922" s="43">
        <v>1771.5</v>
      </c>
      <c r="K922" s="36"/>
    </row>
    <row r="923" spans="1:11" s="12" customFormat="1" ht="12.75" customHeight="1">
      <c r="A923" s="12" t="str">
        <f t="shared" ref="A923:A935" si="70">IF((H923+I923+J923)&gt;0,"q","c")</f>
        <v>q</v>
      </c>
      <c r="B923" s="12">
        <v>4</v>
      </c>
      <c r="C923" s="12">
        <v>9</v>
      </c>
      <c r="D923" s="12">
        <v>4</v>
      </c>
      <c r="F923" s="80"/>
      <c r="G923" s="19" t="s">
        <v>92</v>
      </c>
      <c r="H923" s="45">
        <v>406.2</v>
      </c>
      <c r="I923" s="45">
        <v>2241.1</v>
      </c>
      <c r="J923" s="45">
        <v>1771.5</v>
      </c>
      <c r="K923" s="20"/>
    </row>
    <row r="924" spans="1:11" s="12" customFormat="1" ht="12.75" hidden="1" customHeight="1">
      <c r="A924" s="12" t="str">
        <f t="shared" si="70"/>
        <v>q</v>
      </c>
      <c r="B924" s="12">
        <v>46</v>
      </c>
      <c r="C924" s="12">
        <v>46</v>
      </c>
      <c r="D924" s="12">
        <v>46</v>
      </c>
      <c r="F924" s="18"/>
      <c r="G924" s="21" t="s">
        <v>94</v>
      </c>
      <c r="H924" s="20">
        <v>406.2</v>
      </c>
      <c r="I924" s="20">
        <v>2241.1</v>
      </c>
      <c r="J924" s="20">
        <v>1771.5</v>
      </c>
      <c r="K924" s="20"/>
    </row>
    <row r="925" spans="1:11" ht="21" customHeight="1">
      <c r="A925" s="12" t="str">
        <f t="shared" si="70"/>
        <v>q</v>
      </c>
      <c r="B925" s="12">
        <v>2</v>
      </c>
      <c r="C925" s="12">
        <v>9</v>
      </c>
      <c r="D925" s="12">
        <v>2</v>
      </c>
      <c r="E925" s="12"/>
      <c r="F925" s="60">
        <v>11314</v>
      </c>
      <c r="G925" s="34" t="s">
        <v>31</v>
      </c>
      <c r="H925" s="43">
        <v>829.4</v>
      </c>
      <c r="I925" s="43">
        <v>2299</v>
      </c>
      <c r="J925" s="43">
        <v>2542</v>
      </c>
      <c r="K925" s="36"/>
    </row>
    <row r="926" spans="1:11" s="12" customFormat="1" ht="12.75" customHeight="1">
      <c r="A926" s="12" t="str">
        <f t="shared" si="70"/>
        <v>q</v>
      </c>
      <c r="B926" s="12">
        <v>4</v>
      </c>
      <c r="C926" s="12">
        <v>9</v>
      </c>
      <c r="D926" s="12">
        <v>4</v>
      </c>
      <c r="F926" s="80"/>
      <c r="G926" s="19" t="s">
        <v>92</v>
      </c>
      <c r="H926" s="45">
        <v>829.4</v>
      </c>
      <c r="I926" s="45">
        <v>2299</v>
      </c>
      <c r="J926" s="45">
        <v>2542</v>
      </c>
      <c r="K926" s="20"/>
    </row>
    <row r="927" spans="1:11" s="12" customFormat="1" ht="12.75" hidden="1" customHeight="1">
      <c r="A927" s="12" t="str">
        <f t="shared" si="70"/>
        <v>q</v>
      </c>
      <c r="B927" s="12">
        <v>46</v>
      </c>
      <c r="C927" s="12">
        <v>46</v>
      </c>
      <c r="D927" s="12">
        <v>46</v>
      </c>
      <c r="F927" s="31"/>
      <c r="G927" s="54" t="s">
        <v>94</v>
      </c>
      <c r="H927" s="30">
        <v>829.4</v>
      </c>
      <c r="I927" s="30">
        <v>2299</v>
      </c>
      <c r="J927" s="30">
        <v>2542</v>
      </c>
      <c r="K927" s="30"/>
    </row>
    <row r="928" spans="1:11" ht="20.25" customHeight="1">
      <c r="A928" s="12" t="str">
        <f t="shared" si="70"/>
        <v>q</v>
      </c>
      <c r="B928" s="12">
        <v>2</v>
      </c>
      <c r="C928" s="12">
        <v>9</v>
      </c>
      <c r="D928" s="12">
        <v>2</v>
      </c>
      <c r="E928" s="12"/>
      <c r="F928" s="60">
        <v>11315</v>
      </c>
      <c r="G928" s="34" t="s">
        <v>32</v>
      </c>
      <c r="H928" s="43">
        <v>1036</v>
      </c>
      <c r="I928" s="43">
        <v>1633.2</v>
      </c>
      <c r="J928" s="43">
        <v>964.2</v>
      </c>
      <c r="K928" s="36"/>
    </row>
    <row r="929" spans="1:11" s="12" customFormat="1" ht="12.75" customHeight="1">
      <c r="A929" s="12" t="str">
        <f t="shared" si="70"/>
        <v>q</v>
      </c>
      <c r="B929" s="12">
        <v>4</v>
      </c>
      <c r="C929" s="12">
        <v>9</v>
      </c>
      <c r="D929" s="12">
        <v>4</v>
      </c>
      <c r="F929" s="81"/>
      <c r="G929" s="53" t="s">
        <v>92</v>
      </c>
      <c r="H929" s="46">
        <v>1036</v>
      </c>
      <c r="I929" s="46">
        <v>1633.2</v>
      </c>
      <c r="J929" s="46">
        <v>964.2</v>
      </c>
      <c r="K929" s="20"/>
    </row>
    <row r="930" spans="1:11" s="12" customFormat="1" ht="12.75" hidden="1" customHeight="1">
      <c r="A930" s="12" t="str">
        <f t="shared" si="70"/>
        <v>q</v>
      </c>
      <c r="B930" s="12">
        <v>46</v>
      </c>
      <c r="C930" s="12">
        <v>46</v>
      </c>
      <c r="D930" s="12">
        <v>46</v>
      </c>
      <c r="F930" s="31"/>
      <c r="G930" s="54" t="s">
        <v>94</v>
      </c>
      <c r="H930" s="30">
        <v>1036</v>
      </c>
      <c r="I930" s="30">
        <v>1633.2</v>
      </c>
      <c r="J930" s="30">
        <v>964.2</v>
      </c>
      <c r="K930" s="20"/>
    </row>
    <row r="931" spans="1:11" ht="21" customHeight="1">
      <c r="A931" s="12" t="str">
        <f t="shared" si="70"/>
        <v>q</v>
      </c>
      <c r="B931" s="12">
        <v>2</v>
      </c>
      <c r="C931" s="12">
        <v>9</v>
      </c>
      <c r="D931" s="12">
        <v>2</v>
      </c>
      <c r="E931" s="12"/>
      <c r="F931" s="60">
        <v>11316</v>
      </c>
      <c r="G931" s="34" t="s">
        <v>33</v>
      </c>
      <c r="H931" s="43">
        <v>1538</v>
      </c>
      <c r="I931" s="43">
        <v>1669.8</v>
      </c>
      <c r="J931" s="43">
        <v>842</v>
      </c>
      <c r="K931" s="36"/>
    </row>
    <row r="932" spans="1:11" s="12" customFormat="1" ht="12.75" customHeight="1">
      <c r="A932" s="12" t="str">
        <f t="shared" si="70"/>
        <v>q</v>
      </c>
      <c r="B932" s="12">
        <v>4</v>
      </c>
      <c r="C932" s="12">
        <v>9</v>
      </c>
      <c r="D932" s="12">
        <v>4</v>
      </c>
      <c r="F932" s="80"/>
      <c r="G932" s="19" t="s">
        <v>92</v>
      </c>
      <c r="H932" s="45">
        <v>1538</v>
      </c>
      <c r="I932" s="45">
        <v>1669.8</v>
      </c>
      <c r="J932" s="45">
        <v>842</v>
      </c>
      <c r="K932" s="20"/>
    </row>
    <row r="933" spans="1:11" s="12" customFormat="1" ht="12.75" hidden="1" customHeight="1">
      <c r="A933" s="12" t="str">
        <f t="shared" si="70"/>
        <v>q</v>
      </c>
      <c r="B933" s="12">
        <v>46</v>
      </c>
      <c r="C933" s="12">
        <v>46</v>
      </c>
      <c r="D933" s="12">
        <v>46</v>
      </c>
      <c r="F933" s="18"/>
      <c r="G933" s="21" t="s">
        <v>94</v>
      </c>
      <c r="H933" s="20">
        <v>1538</v>
      </c>
      <c r="I933" s="20">
        <v>1669.8</v>
      </c>
      <c r="J933" s="20">
        <v>842</v>
      </c>
      <c r="K933" s="20"/>
    </row>
    <row r="934" spans="1:11" s="12" customFormat="1" ht="30">
      <c r="A934" s="12" t="str">
        <f t="shared" si="70"/>
        <v>q</v>
      </c>
      <c r="B934" s="12">
        <v>2</v>
      </c>
      <c r="C934" s="12">
        <v>9</v>
      </c>
      <c r="D934" s="12">
        <v>2</v>
      </c>
      <c r="F934" s="60">
        <v>1132</v>
      </c>
      <c r="G934" s="34" t="s">
        <v>4</v>
      </c>
      <c r="H934" s="43">
        <v>0</v>
      </c>
      <c r="I934" s="43">
        <v>255</v>
      </c>
      <c r="J934" s="43">
        <v>30</v>
      </c>
      <c r="K934" s="36"/>
    </row>
    <row r="935" spans="1:11" s="12" customFormat="1" ht="12.75" customHeight="1">
      <c r="A935" s="12" t="str">
        <f t="shared" si="70"/>
        <v>q</v>
      </c>
      <c r="B935" s="12">
        <v>4</v>
      </c>
      <c r="C935" s="12">
        <v>9</v>
      </c>
      <c r="D935" s="12">
        <v>4</v>
      </c>
      <c r="F935" s="80"/>
      <c r="G935" s="19" t="s">
        <v>92</v>
      </c>
      <c r="H935" s="45">
        <v>0</v>
      </c>
      <c r="I935" s="45">
        <v>255</v>
      </c>
      <c r="J935" s="45">
        <v>30</v>
      </c>
      <c r="K935" s="20"/>
    </row>
    <row r="936" spans="1:11" ht="12.75" hidden="1" customHeight="1">
      <c r="A936" s="12" t="str">
        <f t="shared" ref="A936:A951" si="71">IF((H936+I936+J936)&gt;0,"q","c")</f>
        <v>q</v>
      </c>
      <c r="B936" s="12">
        <v>48</v>
      </c>
      <c r="C936" s="12">
        <v>48</v>
      </c>
      <c r="D936" s="12">
        <v>48</v>
      </c>
      <c r="E936" s="12"/>
      <c r="F936" s="35"/>
      <c r="G936" s="54" t="s">
        <v>96</v>
      </c>
      <c r="H936" s="30">
        <v>0</v>
      </c>
      <c r="I936" s="30">
        <v>255</v>
      </c>
      <c r="J936" s="30">
        <v>30</v>
      </c>
      <c r="K936" s="20"/>
    </row>
    <row r="937" spans="1:11" s="12" customFormat="1" ht="16.5" customHeight="1">
      <c r="A937" s="12" t="str">
        <f t="shared" si="71"/>
        <v>q</v>
      </c>
      <c r="B937" s="12">
        <v>2</v>
      </c>
      <c r="C937" s="12">
        <v>10</v>
      </c>
      <c r="D937" s="12">
        <v>2</v>
      </c>
      <c r="F937" s="60">
        <v>11321</v>
      </c>
      <c r="G937" s="34" t="s">
        <v>176</v>
      </c>
      <c r="H937" s="43">
        <v>0</v>
      </c>
      <c r="I937" s="43">
        <v>255</v>
      </c>
      <c r="J937" s="43">
        <v>0</v>
      </c>
      <c r="K937" s="36"/>
    </row>
    <row r="938" spans="1:11" s="12" customFormat="1" ht="12.75" customHeight="1">
      <c r="A938" s="12" t="str">
        <f t="shared" si="71"/>
        <v>q</v>
      </c>
      <c r="B938" s="12">
        <v>4</v>
      </c>
      <c r="C938" s="12">
        <v>10</v>
      </c>
      <c r="D938" s="12">
        <v>4</v>
      </c>
      <c r="F938" s="80"/>
      <c r="G938" s="19" t="s">
        <v>92</v>
      </c>
      <c r="H938" s="45">
        <v>0</v>
      </c>
      <c r="I938" s="45">
        <v>255</v>
      </c>
      <c r="J938" s="45">
        <v>0</v>
      </c>
      <c r="K938" s="20"/>
    </row>
    <row r="939" spans="1:11" ht="12.75" hidden="1" customHeight="1">
      <c r="A939" s="12" t="str">
        <f t="shared" si="71"/>
        <v>q</v>
      </c>
      <c r="B939" s="12">
        <v>48</v>
      </c>
      <c r="C939" s="12">
        <v>48</v>
      </c>
      <c r="D939" s="12">
        <v>48</v>
      </c>
      <c r="E939" s="12"/>
      <c r="F939" s="22"/>
      <c r="G939" s="21" t="s">
        <v>96</v>
      </c>
      <c r="H939" s="20">
        <v>0</v>
      </c>
      <c r="I939" s="20">
        <v>255</v>
      </c>
      <c r="J939" s="20">
        <v>0</v>
      </c>
      <c r="K939" s="20"/>
    </row>
    <row r="940" spans="1:11" s="12" customFormat="1" ht="16.5" customHeight="1">
      <c r="A940" s="12" t="str">
        <f>IF((H940+I940+J940)&gt;0,"q","c")</f>
        <v>q</v>
      </c>
      <c r="B940" s="12">
        <v>2</v>
      </c>
      <c r="C940" s="12">
        <v>10</v>
      </c>
      <c r="D940" s="12">
        <v>2</v>
      </c>
      <c r="F940" s="60">
        <v>11322</v>
      </c>
      <c r="G940" s="34" t="s">
        <v>470</v>
      </c>
      <c r="H940" s="43">
        <v>0</v>
      </c>
      <c r="I940" s="43">
        <v>0</v>
      </c>
      <c r="J940" s="43">
        <v>30</v>
      </c>
      <c r="K940" s="36"/>
    </row>
    <row r="941" spans="1:11" s="12" customFormat="1" ht="12.75" customHeight="1">
      <c r="A941" s="12" t="str">
        <f>IF((H941+I941+J941)&gt;0,"q","c")</f>
        <v>q</v>
      </c>
      <c r="B941" s="12">
        <v>4</v>
      </c>
      <c r="C941" s="12">
        <v>10</v>
      </c>
      <c r="D941" s="12">
        <v>4</v>
      </c>
      <c r="F941" s="80"/>
      <c r="G941" s="19" t="s">
        <v>92</v>
      </c>
      <c r="H941" s="45">
        <v>0</v>
      </c>
      <c r="I941" s="45">
        <v>0</v>
      </c>
      <c r="J941" s="45">
        <v>30</v>
      </c>
      <c r="K941" s="20"/>
    </row>
    <row r="942" spans="1:11" ht="12.75" hidden="1" customHeight="1">
      <c r="A942" s="12" t="str">
        <f>IF((H942+I942+J942)&gt;0,"q","c")</f>
        <v>q</v>
      </c>
      <c r="B942" s="12">
        <v>48</v>
      </c>
      <c r="C942" s="12">
        <v>48</v>
      </c>
      <c r="D942" s="12">
        <v>48</v>
      </c>
      <c r="E942" s="12"/>
      <c r="F942" s="22"/>
      <c r="G942" s="21" t="s">
        <v>96</v>
      </c>
      <c r="H942" s="20">
        <v>0</v>
      </c>
      <c r="I942" s="20">
        <v>0</v>
      </c>
      <c r="J942" s="20">
        <v>30</v>
      </c>
      <c r="K942" s="20"/>
    </row>
    <row r="943" spans="1:11" ht="30" customHeight="1">
      <c r="A943" s="12" t="str">
        <f t="shared" si="71"/>
        <v>q</v>
      </c>
      <c r="B943" s="12">
        <v>2</v>
      </c>
      <c r="C943" s="12">
        <v>9</v>
      </c>
      <c r="D943" s="12">
        <v>2</v>
      </c>
      <c r="E943" s="12"/>
      <c r="F943" s="60">
        <v>1133</v>
      </c>
      <c r="G943" s="34" t="s">
        <v>5</v>
      </c>
      <c r="H943" s="43">
        <v>1.7</v>
      </c>
      <c r="I943" s="43">
        <v>0</v>
      </c>
      <c r="J943" s="43">
        <v>0</v>
      </c>
      <c r="K943" s="36"/>
    </row>
    <row r="944" spans="1:11" s="12" customFormat="1" ht="12.75" customHeight="1">
      <c r="A944" s="12" t="str">
        <f t="shared" si="71"/>
        <v>q</v>
      </c>
      <c r="B944" s="12">
        <v>4</v>
      </c>
      <c r="C944" s="12">
        <v>9</v>
      </c>
      <c r="D944" s="12">
        <v>4</v>
      </c>
      <c r="F944" s="80"/>
      <c r="G944" s="19" t="s">
        <v>92</v>
      </c>
      <c r="H944" s="45">
        <v>1.7</v>
      </c>
      <c r="I944" s="45">
        <v>0</v>
      </c>
      <c r="J944" s="45">
        <v>0</v>
      </c>
      <c r="K944" s="20"/>
    </row>
    <row r="945" spans="1:11" ht="12.75" hidden="1" customHeight="1">
      <c r="A945" s="12" t="str">
        <f t="shared" si="71"/>
        <v>q</v>
      </c>
      <c r="B945" s="12">
        <v>48</v>
      </c>
      <c r="C945" s="12">
        <v>48</v>
      </c>
      <c r="D945" s="12">
        <v>48</v>
      </c>
      <c r="E945" s="12"/>
      <c r="F945" s="22"/>
      <c r="G945" s="21" t="s">
        <v>96</v>
      </c>
      <c r="H945" s="20">
        <v>1.7</v>
      </c>
      <c r="I945" s="20">
        <v>0</v>
      </c>
      <c r="J945" s="20">
        <v>0</v>
      </c>
      <c r="K945" s="20"/>
    </row>
    <row r="946" spans="1:11" ht="19.5" customHeight="1">
      <c r="A946" s="12" t="str">
        <f>IF((H946+I946+J946)&gt;0,"q","c")</f>
        <v>q</v>
      </c>
      <c r="B946" s="12">
        <v>2</v>
      </c>
      <c r="C946" s="12">
        <v>9</v>
      </c>
      <c r="D946" s="12">
        <v>2</v>
      </c>
      <c r="E946" s="12"/>
      <c r="F946" s="60">
        <v>1134</v>
      </c>
      <c r="G946" s="34" t="s">
        <v>103</v>
      </c>
      <c r="H946" s="44">
        <v>17.3</v>
      </c>
      <c r="I946" s="44">
        <v>15.4</v>
      </c>
      <c r="J946" s="44">
        <v>21</v>
      </c>
      <c r="K946" s="27"/>
    </row>
    <row r="947" spans="1:11" s="12" customFormat="1" ht="12.75" customHeight="1">
      <c r="A947" s="12" t="str">
        <f>IF((H947+I947+J947)&gt;0,"q","c")</f>
        <v>q</v>
      </c>
      <c r="B947" s="12">
        <v>4</v>
      </c>
      <c r="C947" s="12">
        <v>9</v>
      </c>
      <c r="D947" s="12">
        <v>4</v>
      </c>
      <c r="F947" s="80"/>
      <c r="G947" s="19" t="s">
        <v>92</v>
      </c>
      <c r="H947" s="45">
        <v>17.3</v>
      </c>
      <c r="I947" s="45">
        <v>15.4</v>
      </c>
      <c r="J947" s="45">
        <v>21</v>
      </c>
      <c r="K947" s="20"/>
    </row>
    <row r="948" spans="1:11" ht="12.75" hidden="1" customHeight="1">
      <c r="A948" s="12" t="str">
        <f>IF((H948+I948+J948)&gt;0,"q","c")</f>
        <v>q</v>
      </c>
      <c r="B948" s="12">
        <v>48</v>
      </c>
      <c r="C948" s="12">
        <v>48</v>
      </c>
      <c r="D948" s="12">
        <v>48</v>
      </c>
      <c r="E948" s="12"/>
      <c r="F948" s="35"/>
      <c r="G948" s="54" t="s">
        <v>96</v>
      </c>
      <c r="H948" s="30">
        <v>17.3</v>
      </c>
      <c r="I948" s="30">
        <v>15.4</v>
      </c>
      <c r="J948" s="30">
        <v>21</v>
      </c>
      <c r="K948" s="20"/>
    </row>
    <row r="949" spans="1:11" ht="17.25" customHeight="1">
      <c r="A949" s="12" t="str">
        <f t="shared" si="71"/>
        <v>q</v>
      </c>
      <c r="B949" s="12">
        <v>2</v>
      </c>
      <c r="C949" s="12">
        <v>9</v>
      </c>
      <c r="D949" s="12">
        <v>2</v>
      </c>
      <c r="E949" s="12"/>
      <c r="F949" s="60">
        <v>1135</v>
      </c>
      <c r="G949" s="34" t="s">
        <v>17</v>
      </c>
      <c r="H949" s="43">
        <v>0</v>
      </c>
      <c r="I949" s="43">
        <v>0</v>
      </c>
      <c r="J949" s="43">
        <v>1613</v>
      </c>
      <c r="K949" s="36"/>
    </row>
    <row r="950" spans="1:11" s="12" customFormat="1" ht="12.75" customHeight="1">
      <c r="A950" s="12" t="str">
        <f t="shared" si="71"/>
        <v>q</v>
      </c>
      <c r="B950" s="12">
        <v>4</v>
      </c>
      <c r="C950" s="12">
        <v>9</v>
      </c>
      <c r="D950" s="12">
        <v>4</v>
      </c>
      <c r="F950" s="89"/>
      <c r="G950" s="110" t="s">
        <v>92</v>
      </c>
      <c r="H950" s="43">
        <v>0</v>
      </c>
      <c r="I950" s="43">
        <v>0</v>
      </c>
      <c r="J950" s="43">
        <v>1613</v>
      </c>
      <c r="K950" s="36"/>
    </row>
    <row r="951" spans="1:11" ht="12.75" hidden="1" customHeight="1">
      <c r="A951" s="12" t="str">
        <f t="shared" si="71"/>
        <v>q</v>
      </c>
      <c r="B951" s="12">
        <v>48</v>
      </c>
      <c r="C951" s="12">
        <v>48</v>
      </c>
      <c r="D951" s="12">
        <v>48</v>
      </c>
      <c r="E951" s="12"/>
      <c r="F951" s="50"/>
      <c r="G951" s="55" t="s">
        <v>96</v>
      </c>
      <c r="H951" s="24">
        <v>0</v>
      </c>
      <c r="I951" s="24">
        <v>0</v>
      </c>
      <c r="J951" s="24">
        <v>1613</v>
      </c>
      <c r="K951" s="24"/>
    </row>
    <row r="952" spans="1:11" ht="20.25" customHeight="1">
      <c r="A952" s="12" t="str">
        <f t="shared" ref="A952:A961" si="72">IF((H952+I952+J952)&gt;0,"q","c")</f>
        <v>q</v>
      </c>
      <c r="B952" s="12">
        <v>2</v>
      </c>
      <c r="C952" s="12">
        <v>9</v>
      </c>
      <c r="D952" s="12">
        <v>2</v>
      </c>
      <c r="E952" s="12"/>
      <c r="F952" s="60">
        <v>1136</v>
      </c>
      <c r="G952" s="34" t="s">
        <v>205</v>
      </c>
      <c r="H952" s="43">
        <v>149.9</v>
      </c>
      <c r="I952" s="43">
        <v>250.6</v>
      </c>
      <c r="J952" s="43">
        <v>403.2</v>
      </c>
      <c r="K952" s="36"/>
    </row>
    <row r="953" spans="1:11" s="12" customFormat="1" ht="12.75" customHeight="1">
      <c r="A953" s="12" t="str">
        <f t="shared" si="72"/>
        <v>q</v>
      </c>
      <c r="B953" s="12">
        <v>4</v>
      </c>
      <c r="C953" s="12">
        <v>9</v>
      </c>
      <c r="D953" s="12">
        <v>4</v>
      </c>
      <c r="F953" s="89"/>
      <c r="G953" s="110" t="s">
        <v>92</v>
      </c>
      <c r="H953" s="43">
        <v>149.9</v>
      </c>
      <c r="I953" s="43">
        <v>250.6</v>
      </c>
      <c r="J953" s="43">
        <v>403.2</v>
      </c>
      <c r="K953" s="36"/>
    </row>
    <row r="954" spans="1:11" s="12" customFormat="1" ht="12.75" hidden="1" customHeight="1">
      <c r="A954" s="12" t="str">
        <f t="shared" si="72"/>
        <v>q</v>
      </c>
      <c r="B954" s="12">
        <v>44</v>
      </c>
      <c r="C954" s="12">
        <v>44</v>
      </c>
      <c r="D954" s="12">
        <v>44</v>
      </c>
      <c r="F954" s="49"/>
      <c r="G954" s="55" t="s">
        <v>99</v>
      </c>
      <c r="H954" s="24">
        <v>149.9</v>
      </c>
      <c r="I954" s="24">
        <v>250.6</v>
      </c>
      <c r="J954" s="24">
        <v>403.2</v>
      </c>
      <c r="K954" s="24"/>
    </row>
    <row r="955" spans="1:11" ht="29.25" customHeight="1">
      <c r="A955" s="12" t="str">
        <f t="shared" si="72"/>
        <v>q</v>
      </c>
      <c r="B955" s="12">
        <v>2</v>
      </c>
      <c r="C955" s="12">
        <v>10</v>
      </c>
      <c r="D955" s="12">
        <v>2</v>
      </c>
      <c r="E955" s="12"/>
      <c r="F955" s="60">
        <v>11361</v>
      </c>
      <c r="G955" s="34" t="s">
        <v>22</v>
      </c>
      <c r="H955" s="43">
        <v>99</v>
      </c>
      <c r="I955" s="43">
        <v>216.6</v>
      </c>
      <c r="J955" s="43">
        <v>331.2</v>
      </c>
      <c r="K955" s="36"/>
    </row>
    <row r="956" spans="1:11" s="12" customFormat="1" ht="12.75" customHeight="1">
      <c r="A956" s="12" t="str">
        <f t="shared" si="72"/>
        <v>q</v>
      </c>
      <c r="B956" s="12">
        <v>4</v>
      </c>
      <c r="C956" s="12">
        <v>10</v>
      </c>
      <c r="D956" s="12">
        <v>4</v>
      </c>
      <c r="F956" s="80"/>
      <c r="G956" s="19" t="s">
        <v>92</v>
      </c>
      <c r="H956" s="45">
        <v>99</v>
      </c>
      <c r="I956" s="45">
        <v>216.6</v>
      </c>
      <c r="J956" s="45">
        <v>331.2</v>
      </c>
      <c r="K956" s="20"/>
    </row>
    <row r="957" spans="1:11" s="12" customFormat="1" ht="12.75" hidden="1" customHeight="1">
      <c r="A957" s="12" t="str">
        <f t="shared" si="72"/>
        <v>q</v>
      </c>
      <c r="B957" s="12">
        <v>44</v>
      </c>
      <c r="C957" s="12">
        <v>44</v>
      </c>
      <c r="D957" s="12">
        <v>44</v>
      </c>
      <c r="F957" s="18"/>
      <c r="G957" s="21" t="s">
        <v>99</v>
      </c>
      <c r="H957" s="20">
        <v>99</v>
      </c>
      <c r="I957" s="20">
        <v>216.6</v>
      </c>
      <c r="J957" s="20">
        <v>331.2</v>
      </c>
      <c r="K957" s="20"/>
    </row>
    <row r="958" spans="1:11" ht="29.25" customHeight="1">
      <c r="A958" s="12" t="str">
        <f t="shared" si="72"/>
        <v>q</v>
      </c>
      <c r="B958" s="12">
        <v>2</v>
      </c>
      <c r="C958" s="12">
        <v>10</v>
      </c>
      <c r="D958" s="12">
        <v>2</v>
      </c>
      <c r="E958" s="12"/>
      <c r="F958" s="60">
        <v>11362</v>
      </c>
      <c r="G958" s="34" t="s">
        <v>23</v>
      </c>
      <c r="H958" s="43">
        <v>50.9</v>
      </c>
      <c r="I958" s="43">
        <v>34</v>
      </c>
      <c r="J958" s="43">
        <v>72</v>
      </c>
      <c r="K958" s="36"/>
    </row>
    <row r="959" spans="1:11" s="12" customFormat="1" ht="12.75" customHeight="1">
      <c r="A959" s="12" t="str">
        <f t="shared" si="72"/>
        <v>q</v>
      </c>
      <c r="B959" s="12">
        <v>4</v>
      </c>
      <c r="C959" s="12">
        <v>10</v>
      </c>
      <c r="D959" s="12">
        <v>4</v>
      </c>
      <c r="F959" s="80"/>
      <c r="G959" s="19" t="s">
        <v>92</v>
      </c>
      <c r="H959" s="45">
        <v>50.9</v>
      </c>
      <c r="I959" s="45">
        <v>34</v>
      </c>
      <c r="J959" s="45">
        <v>72</v>
      </c>
      <c r="K959" s="20"/>
    </row>
    <row r="960" spans="1:11" s="12" customFormat="1" ht="12.75" hidden="1" customHeight="1">
      <c r="A960" s="12" t="str">
        <f t="shared" si="72"/>
        <v>q</v>
      </c>
      <c r="B960" s="12">
        <v>44</v>
      </c>
      <c r="C960" s="12">
        <v>44</v>
      </c>
      <c r="D960" s="12">
        <v>44</v>
      </c>
      <c r="F960" s="18"/>
      <c r="G960" s="21" t="s">
        <v>99</v>
      </c>
      <c r="H960" s="20">
        <v>50.9</v>
      </c>
      <c r="I960" s="20">
        <v>34</v>
      </c>
      <c r="J960" s="20">
        <v>72</v>
      </c>
      <c r="K960" s="20"/>
    </row>
    <row r="961" spans="1:11" ht="19.5" customHeight="1">
      <c r="A961" s="12" t="str">
        <f t="shared" si="72"/>
        <v>q</v>
      </c>
      <c r="B961" s="12">
        <v>2</v>
      </c>
      <c r="C961" s="12">
        <v>9</v>
      </c>
      <c r="D961" s="12">
        <v>2</v>
      </c>
      <c r="E961" s="12"/>
      <c r="F961" s="60">
        <v>1137</v>
      </c>
      <c r="G961" s="34" t="s">
        <v>24</v>
      </c>
      <c r="H961" s="43">
        <v>925</v>
      </c>
      <c r="I961" s="43">
        <v>0</v>
      </c>
      <c r="J961" s="43">
        <v>0</v>
      </c>
      <c r="K961" s="36"/>
    </row>
    <row r="962" spans="1:11" s="12" customFormat="1" ht="12.75" customHeight="1">
      <c r="A962" s="12" t="str">
        <f t="shared" ref="A962:A971" si="73">IF((H962+I962+J962)&gt;0,"q","c")</f>
        <v>q</v>
      </c>
      <c r="B962" s="12">
        <v>8</v>
      </c>
      <c r="C962" s="12">
        <v>9</v>
      </c>
      <c r="D962" s="12">
        <v>8</v>
      </c>
      <c r="F962" s="81"/>
      <c r="G962" s="53" t="s">
        <v>98</v>
      </c>
      <c r="H962" s="46">
        <v>925</v>
      </c>
      <c r="I962" s="46">
        <v>0</v>
      </c>
      <c r="J962" s="46">
        <v>0</v>
      </c>
      <c r="K962" s="24"/>
    </row>
    <row r="963" spans="1:11" ht="32.25" customHeight="1">
      <c r="A963" s="12" t="str">
        <f t="shared" si="73"/>
        <v>q</v>
      </c>
      <c r="B963" s="12">
        <v>2</v>
      </c>
      <c r="C963" s="12">
        <v>9</v>
      </c>
      <c r="D963" s="12">
        <v>2</v>
      </c>
      <c r="E963" s="12"/>
      <c r="F963" s="60">
        <v>1138</v>
      </c>
      <c r="G963" s="34" t="s">
        <v>206</v>
      </c>
      <c r="H963" s="43">
        <v>750</v>
      </c>
      <c r="I963" s="43">
        <v>482.1</v>
      </c>
      <c r="J963" s="43">
        <v>1549.2</v>
      </c>
      <c r="K963" s="36"/>
    </row>
    <row r="964" spans="1:11" s="12" customFormat="1" ht="12.75" customHeight="1">
      <c r="A964" s="12" t="str">
        <f t="shared" si="73"/>
        <v>q</v>
      </c>
      <c r="B964" s="12">
        <v>4</v>
      </c>
      <c r="C964" s="12">
        <v>9</v>
      </c>
      <c r="D964" s="12">
        <v>4</v>
      </c>
      <c r="F964" s="80"/>
      <c r="G964" s="19" t="s">
        <v>92</v>
      </c>
      <c r="H964" s="45">
        <v>750</v>
      </c>
      <c r="I964" s="45">
        <v>482.1</v>
      </c>
      <c r="J964" s="45">
        <v>1549.2</v>
      </c>
      <c r="K964" s="20"/>
    </row>
    <row r="965" spans="1:11" ht="12.75" hidden="1" customHeight="1">
      <c r="A965" s="12" t="str">
        <f t="shared" si="73"/>
        <v>q</v>
      </c>
      <c r="B965" s="12">
        <v>48</v>
      </c>
      <c r="C965" s="12">
        <v>48</v>
      </c>
      <c r="D965" s="12">
        <v>48</v>
      </c>
      <c r="E965" s="12"/>
      <c r="F965" s="22"/>
      <c r="G965" s="21" t="s">
        <v>96</v>
      </c>
      <c r="H965" s="20">
        <v>750</v>
      </c>
      <c r="I965" s="20">
        <v>482.1</v>
      </c>
      <c r="J965" s="20">
        <v>1549.2</v>
      </c>
      <c r="K965" s="20"/>
    </row>
    <row r="966" spans="1:11" ht="31.5" customHeight="1">
      <c r="A966" s="12" t="str">
        <f t="shared" si="73"/>
        <v>q</v>
      </c>
      <c r="B966" s="12">
        <v>2</v>
      </c>
      <c r="C966" s="12">
        <v>10</v>
      </c>
      <c r="D966" s="12">
        <v>2</v>
      </c>
      <c r="E966" s="12"/>
      <c r="F966" s="60">
        <v>11381</v>
      </c>
      <c r="G966" s="34" t="s">
        <v>25</v>
      </c>
      <c r="H966" s="43">
        <v>750</v>
      </c>
      <c r="I966" s="43">
        <v>482.1</v>
      </c>
      <c r="J966" s="43">
        <v>369.2</v>
      </c>
      <c r="K966" s="36"/>
    </row>
    <row r="967" spans="1:11" s="12" customFormat="1" ht="12.75" customHeight="1">
      <c r="A967" s="12" t="str">
        <f t="shared" si="73"/>
        <v>q</v>
      </c>
      <c r="B967" s="12">
        <v>4</v>
      </c>
      <c r="C967" s="12">
        <v>10</v>
      </c>
      <c r="D967" s="12">
        <v>4</v>
      </c>
      <c r="F967" s="80"/>
      <c r="G967" s="19" t="s">
        <v>92</v>
      </c>
      <c r="H967" s="45">
        <v>750</v>
      </c>
      <c r="I967" s="45">
        <v>482.1</v>
      </c>
      <c r="J967" s="45">
        <v>369.2</v>
      </c>
      <c r="K967" s="20"/>
    </row>
    <row r="968" spans="1:11" ht="12.75" hidden="1" customHeight="1">
      <c r="A968" s="12" t="str">
        <f t="shared" si="73"/>
        <v>q</v>
      </c>
      <c r="B968" s="12">
        <v>48</v>
      </c>
      <c r="C968" s="12">
        <v>48</v>
      </c>
      <c r="D968" s="12">
        <v>48</v>
      </c>
      <c r="E968" s="12"/>
      <c r="F968" s="22"/>
      <c r="G968" s="21" t="s">
        <v>96</v>
      </c>
      <c r="H968" s="20">
        <v>750</v>
      </c>
      <c r="I968" s="20">
        <v>482.1</v>
      </c>
      <c r="J968" s="20">
        <v>369.2</v>
      </c>
      <c r="K968" s="20"/>
    </row>
    <row r="969" spans="1:11" ht="31.5" customHeight="1">
      <c r="A969" s="12" t="str">
        <f t="shared" si="73"/>
        <v>q</v>
      </c>
      <c r="B969" s="12">
        <v>2</v>
      </c>
      <c r="C969" s="12">
        <v>10</v>
      </c>
      <c r="D969" s="12">
        <v>2</v>
      </c>
      <c r="E969" s="12"/>
      <c r="F969" s="60">
        <v>11382</v>
      </c>
      <c r="G969" s="34" t="s">
        <v>26</v>
      </c>
      <c r="H969" s="43">
        <v>0</v>
      </c>
      <c r="I969" s="43">
        <v>0</v>
      </c>
      <c r="J969" s="43">
        <v>950</v>
      </c>
      <c r="K969" s="36"/>
    </row>
    <row r="970" spans="1:11" s="12" customFormat="1" ht="12.75" customHeight="1">
      <c r="A970" s="12" t="str">
        <f t="shared" si="73"/>
        <v>q</v>
      </c>
      <c r="B970" s="12">
        <v>4</v>
      </c>
      <c r="C970" s="12">
        <v>10</v>
      </c>
      <c r="D970" s="12">
        <v>4</v>
      </c>
      <c r="F970" s="81"/>
      <c r="G970" s="53" t="s">
        <v>92</v>
      </c>
      <c r="H970" s="46">
        <v>0</v>
      </c>
      <c r="I970" s="46">
        <v>0</v>
      </c>
      <c r="J970" s="46">
        <v>950</v>
      </c>
      <c r="K970" s="20"/>
    </row>
    <row r="971" spans="1:11" ht="12.75" hidden="1" customHeight="1">
      <c r="A971" s="12" t="str">
        <f t="shared" si="73"/>
        <v>q</v>
      </c>
      <c r="B971" s="12">
        <v>48</v>
      </c>
      <c r="C971" s="12">
        <v>48</v>
      </c>
      <c r="D971" s="12">
        <v>48</v>
      </c>
      <c r="E971" s="12"/>
      <c r="F971" s="35"/>
      <c r="G971" s="54" t="s">
        <v>96</v>
      </c>
      <c r="H971" s="30">
        <v>0</v>
      </c>
      <c r="I971" s="30">
        <v>0</v>
      </c>
      <c r="J971" s="30">
        <v>950</v>
      </c>
      <c r="K971" s="20"/>
    </row>
    <row r="972" spans="1:11" ht="18" customHeight="1">
      <c r="A972" s="12" t="str">
        <f>IF((H972+I972+J972)&gt;0,"q","c")</f>
        <v>q</v>
      </c>
      <c r="B972" s="12">
        <v>2</v>
      </c>
      <c r="C972" s="12">
        <v>10</v>
      </c>
      <c r="D972" s="12">
        <v>2</v>
      </c>
      <c r="E972" s="12"/>
      <c r="F972" s="60">
        <v>11383</v>
      </c>
      <c r="G972" s="34" t="s">
        <v>235</v>
      </c>
      <c r="H972" s="43">
        <v>0</v>
      </c>
      <c r="I972" s="43">
        <v>0</v>
      </c>
      <c r="J972" s="43">
        <v>230</v>
      </c>
      <c r="K972" s="36"/>
    </row>
    <row r="973" spans="1:11" s="12" customFormat="1" ht="12.75" customHeight="1">
      <c r="A973" s="12" t="str">
        <f>IF((H973+I973+J973)&gt;0,"q","c")</f>
        <v>q</v>
      </c>
      <c r="B973" s="12">
        <v>4</v>
      </c>
      <c r="C973" s="12">
        <v>10</v>
      </c>
      <c r="D973" s="12">
        <v>4</v>
      </c>
      <c r="F973" s="81"/>
      <c r="G973" s="53" t="s">
        <v>92</v>
      </c>
      <c r="H973" s="46">
        <v>0</v>
      </c>
      <c r="I973" s="46">
        <v>0</v>
      </c>
      <c r="J973" s="46">
        <v>230</v>
      </c>
      <c r="K973" s="20"/>
    </row>
    <row r="974" spans="1:11" ht="12.75" hidden="1" customHeight="1">
      <c r="A974" s="12" t="str">
        <f>IF((H974+I974+J974)&gt;0,"q","c")</f>
        <v>q</v>
      </c>
      <c r="B974" s="12">
        <v>48</v>
      </c>
      <c r="C974" s="12">
        <v>48</v>
      </c>
      <c r="D974" s="12">
        <v>48</v>
      </c>
      <c r="E974" s="12"/>
      <c r="F974" s="35"/>
      <c r="G974" s="54" t="s">
        <v>96</v>
      </c>
      <c r="H974" s="30">
        <v>0</v>
      </c>
      <c r="I974" s="30">
        <v>0</v>
      </c>
      <c r="J974" s="30">
        <v>230</v>
      </c>
      <c r="K974" s="20"/>
    </row>
    <row r="975" spans="1:11" ht="18.75" customHeight="1">
      <c r="A975" s="12" t="str">
        <f>IF((H975+I975+J975)&gt;0,"q","c")</f>
        <v>q</v>
      </c>
      <c r="B975" s="12">
        <v>2</v>
      </c>
      <c r="C975" s="12">
        <v>9</v>
      </c>
      <c r="D975" s="12">
        <v>2</v>
      </c>
      <c r="E975" s="12"/>
      <c r="F975" s="59">
        <v>11310</v>
      </c>
      <c r="G975" s="26" t="s">
        <v>270</v>
      </c>
      <c r="H975" s="36">
        <v>0</v>
      </c>
      <c r="I975" s="36">
        <v>0</v>
      </c>
      <c r="J975" s="36">
        <v>2541.4</v>
      </c>
      <c r="K975" s="36"/>
    </row>
    <row r="976" spans="1:11" s="12" customFormat="1" ht="12.75" customHeight="1">
      <c r="A976" s="12" t="e">
        <f>IF((H976+I976+J976)&gt;0,"q","c")</f>
        <v>#VALUE!</v>
      </c>
      <c r="B976" s="12">
        <v>8</v>
      </c>
      <c r="C976" s="12">
        <v>9</v>
      </c>
      <c r="D976" s="12">
        <v>8</v>
      </c>
      <c r="F976" s="267"/>
      <c r="G976" s="110" t="s">
        <v>98</v>
      </c>
      <c r="H976" s="36">
        <v>0</v>
      </c>
      <c r="I976" s="36">
        <v>0</v>
      </c>
      <c r="J976" s="36" t="s">
        <v>479</v>
      </c>
      <c r="K976" s="36"/>
    </row>
    <row r="977" spans="1:11">
      <c r="F977" s="270"/>
      <c r="G977" s="270"/>
      <c r="H977" s="270"/>
      <c r="I977" s="270"/>
      <c r="J977" s="270"/>
      <c r="K977" s="271"/>
    </row>
    <row r="978" spans="1:11" ht="17.25">
      <c r="F978" s="355" t="s">
        <v>492</v>
      </c>
      <c r="G978" s="355"/>
      <c r="H978" s="355"/>
      <c r="I978" s="355"/>
      <c r="J978" s="355"/>
      <c r="K978" s="355"/>
    </row>
    <row r="979" spans="1:11" ht="4.5" customHeight="1">
      <c r="F979" s="269"/>
      <c r="G979" s="269"/>
      <c r="H979" s="269"/>
      <c r="I979" s="269"/>
      <c r="J979" s="269"/>
      <c r="K979" s="269"/>
    </row>
    <row r="980" spans="1:11" ht="19.5" customHeight="1">
      <c r="F980" s="349" t="s">
        <v>467</v>
      </c>
      <c r="G980" s="349"/>
      <c r="H980" s="349"/>
      <c r="I980" s="349"/>
      <c r="J980" s="349"/>
      <c r="K980" s="349"/>
    </row>
    <row r="981" spans="1:11" ht="61.5" customHeight="1">
      <c r="F981" s="350" t="s">
        <v>483</v>
      </c>
      <c r="G981" s="350"/>
      <c r="H981" s="350"/>
      <c r="I981" s="350"/>
      <c r="J981" s="350"/>
      <c r="K981" s="350"/>
    </row>
    <row r="982" spans="1:11" ht="17.25">
      <c r="F982" s="350" t="s">
        <v>501</v>
      </c>
      <c r="G982" s="350"/>
      <c r="H982" s="350"/>
      <c r="I982" s="350"/>
      <c r="J982" s="350"/>
      <c r="K982" s="271"/>
    </row>
    <row r="983" spans="1:11" ht="4.5" customHeight="1">
      <c r="F983" s="51"/>
      <c r="G983" s="51"/>
      <c r="H983" s="51"/>
      <c r="I983" s="51"/>
      <c r="J983" s="51"/>
      <c r="K983" s="271"/>
    </row>
    <row r="984" spans="1:11" ht="19.5">
      <c r="F984" s="349" t="s">
        <v>468</v>
      </c>
      <c r="G984" s="349"/>
      <c r="H984" s="349"/>
      <c r="I984" s="349"/>
      <c r="J984" s="349"/>
      <c r="K984" s="271"/>
    </row>
    <row r="985" spans="1:11" ht="35.25" customHeight="1">
      <c r="F985" s="350" t="s">
        <v>495</v>
      </c>
      <c r="G985" s="350"/>
      <c r="H985" s="350"/>
      <c r="I985" s="350"/>
      <c r="J985" s="350"/>
      <c r="K985" s="350"/>
    </row>
    <row r="986" spans="1:11" ht="19.5">
      <c r="F986" s="349" t="s">
        <v>497</v>
      </c>
      <c r="G986" s="349"/>
      <c r="H986" s="349"/>
      <c r="I986" s="349"/>
      <c r="J986" s="349"/>
      <c r="K986" s="271"/>
    </row>
    <row r="987" spans="1:11" ht="75" customHeight="1">
      <c r="F987" s="350" t="s">
        <v>496</v>
      </c>
      <c r="G987" s="350"/>
      <c r="H987" s="350"/>
      <c r="I987" s="350"/>
      <c r="J987" s="350"/>
      <c r="K987" s="350"/>
    </row>
    <row r="988" spans="1:11" ht="19.5">
      <c r="F988" s="349" t="s">
        <v>498</v>
      </c>
      <c r="G988" s="349"/>
      <c r="H988" s="349"/>
      <c r="I988" s="349"/>
      <c r="J988" s="349"/>
      <c r="K988" s="271"/>
    </row>
    <row r="989" spans="1:11" ht="73.5" customHeight="1">
      <c r="F989" s="350" t="s">
        <v>499</v>
      </c>
      <c r="G989" s="350"/>
      <c r="H989" s="350"/>
      <c r="I989" s="350"/>
      <c r="J989" s="350"/>
      <c r="K989" s="350"/>
    </row>
    <row r="990" spans="1:11" ht="19.5">
      <c r="F990" s="349" t="s">
        <v>500</v>
      </c>
      <c r="G990" s="349"/>
      <c r="H990" s="349"/>
      <c r="I990" s="349"/>
      <c r="J990" s="349"/>
      <c r="K990" s="271"/>
    </row>
    <row r="991" spans="1:11" ht="72" customHeight="1">
      <c r="F991" s="350" t="s">
        <v>480</v>
      </c>
      <c r="G991" s="350"/>
      <c r="H991" s="350"/>
      <c r="I991" s="350"/>
      <c r="J991" s="350"/>
      <c r="K991" s="350"/>
    </row>
    <row r="992" spans="1:11" customFormat="1" ht="21.75" customHeight="1">
      <c r="A992" s="374"/>
      <c r="B992" s="374"/>
      <c r="C992" s="374"/>
      <c r="D992" s="374"/>
      <c r="E992" s="374"/>
      <c r="F992" s="372" t="s">
        <v>502</v>
      </c>
      <c r="G992" s="372"/>
      <c r="H992" s="372"/>
      <c r="I992" s="372"/>
      <c r="J992" s="372"/>
      <c r="K992" s="372"/>
    </row>
    <row r="993" spans="1:14" customFormat="1" ht="1.5" customHeight="1">
      <c r="G993" s="72"/>
      <c r="H993" s="72"/>
      <c r="I993" s="72"/>
      <c r="J993" s="72"/>
      <c r="K993" s="72"/>
    </row>
    <row r="994" spans="1:14" customFormat="1" ht="18.75" customHeight="1">
      <c r="F994" s="373" t="s">
        <v>481</v>
      </c>
      <c r="G994" s="373"/>
      <c r="H994" s="373"/>
      <c r="I994" s="373"/>
      <c r="J994" s="373"/>
      <c r="K994" s="373"/>
      <c r="L994" s="3"/>
      <c r="M994" s="3"/>
      <c r="N994" s="3"/>
    </row>
    <row r="995" spans="1:14" customFormat="1" ht="66.75" customHeight="1">
      <c r="A995" s="374"/>
      <c r="B995" s="374"/>
      <c r="C995" s="374"/>
      <c r="D995" s="374"/>
      <c r="E995" s="374"/>
      <c r="F995" s="372" t="s">
        <v>503</v>
      </c>
      <c r="G995" s="372"/>
      <c r="H995" s="372"/>
      <c r="I995" s="372"/>
      <c r="J995" s="372"/>
      <c r="K995" s="372"/>
    </row>
  </sheetData>
  <sheetProtection formatCells="0" formatColumns="0" formatRows="0" insertColumns="0" insertRows="0" insertHyperlinks="0" deleteColumns="0" deleteRows="0" sort="0" autoFilter="0" pivotTables="0"/>
  <autoFilter ref="A11:J976">
    <filterColumn colId="1">
      <customFilters and="1">
        <customFilter operator="lessThan" val="10"/>
      </customFilters>
    </filterColumn>
  </autoFilter>
  <mergeCells count="31">
    <mergeCell ref="F992:K992"/>
    <mergeCell ref="F994:K994"/>
    <mergeCell ref="F995:K995"/>
    <mergeCell ref="A992:E992"/>
    <mergeCell ref="A995:E995"/>
    <mergeCell ref="I1:J1"/>
    <mergeCell ref="F8:F10"/>
    <mergeCell ref="G8:G10"/>
    <mergeCell ref="F3:K3"/>
    <mergeCell ref="H8:H10"/>
    <mergeCell ref="J8:J10"/>
    <mergeCell ref="I8:I10"/>
    <mergeCell ref="K8:K10"/>
    <mergeCell ref="F2:K2"/>
    <mergeCell ref="F984:J984"/>
    <mergeCell ref="F985:K985"/>
    <mergeCell ref="F4:K4"/>
    <mergeCell ref="F5:K5"/>
    <mergeCell ref="F6:K6"/>
    <mergeCell ref="I7:K7"/>
    <mergeCell ref="F978:K978"/>
    <mergeCell ref="F12:G12"/>
    <mergeCell ref="F980:K980"/>
    <mergeCell ref="F981:K981"/>
    <mergeCell ref="F982:J982"/>
    <mergeCell ref="F990:J990"/>
    <mergeCell ref="F991:K991"/>
    <mergeCell ref="F986:J986"/>
    <mergeCell ref="F988:J988"/>
    <mergeCell ref="F987:K987"/>
    <mergeCell ref="F989:K989"/>
  </mergeCells>
  <phoneticPr fontId="4" type="noConversion"/>
  <printOptions horizontalCentered="1"/>
  <pageMargins left="0" right="0" top="0.15748031496062992" bottom="0.19685039370078741" header="0.15748031496062992" footer="0.15748031496062992"/>
  <pageSetup paperSize="9" scale="85" firstPageNumber="15" orientation="portrait" useFirstPageNumber="1" r:id="rId1"/>
  <headerFooter alignWithMargins="0">
    <oddFooter>&amp;C&amp;"Courier New,Обычный"&amp;P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Zeros="0" tabSelected="1" view="pageBreakPreview" zoomScaleNormal="100" zoomScaleSheetLayoutView="85" workbookViewId="0">
      <selection activeCell="G5" sqref="G5:K5"/>
    </sheetView>
  </sheetViews>
  <sheetFormatPr defaultRowHeight="12.75"/>
  <cols>
    <col min="1" max="2" width="5.140625" customWidth="1"/>
    <col min="3" max="3" width="4.5703125" customWidth="1"/>
    <col min="4" max="4" width="5.28515625" customWidth="1"/>
    <col min="5" max="5" width="6.85546875" customWidth="1"/>
    <col min="6" max="6" width="6.7109375" customWidth="1"/>
    <col min="7" max="7" width="12.28515625" style="2" customWidth="1"/>
    <col min="8" max="8" width="67.5703125" customWidth="1"/>
    <col min="9" max="11" width="12.5703125" customWidth="1"/>
    <col min="12" max="14" width="13.5703125" hidden="1" customWidth="1"/>
    <col min="15" max="15" width="12.7109375" bestFit="1" customWidth="1"/>
  </cols>
  <sheetData>
    <row r="1" spans="1:14" ht="24.75" customHeight="1">
      <c r="G1" s="349" t="s">
        <v>504</v>
      </c>
      <c r="H1" s="349"/>
      <c r="I1" s="349"/>
      <c r="J1" s="349"/>
      <c r="K1" s="349"/>
      <c r="L1" s="3"/>
      <c r="M1" s="3"/>
      <c r="N1" s="3"/>
    </row>
    <row r="2" spans="1:14" ht="38.25" customHeight="1">
      <c r="A2" s="374"/>
      <c r="B2" s="374"/>
      <c r="C2" s="374"/>
      <c r="D2" s="374"/>
      <c r="E2" s="374"/>
      <c r="G2" s="350" t="s">
        <v>506</v>
      </c>
      <c r="H2" s="350"/>
      <c r="I2" s="350"/>
      <c r="J2" s="350"/>
      <c r="K2" s="350"/>
    </row>
    <row r="3" spans="1:14" ht="28.5" customHeight="1">
      <c r="G3" s="349" t="s">
        <v>505</v>
      </c>
      <c r="H3" s="349"/>
      <c r="I3" s="349"/>
      <c r="J3" s="349"/>
      <c r="K3" s="349"/>
      <c r="L3" s="3"/>
      <c r="M3" s="3"/>
      <c r="N3" s="3"/>
    </row>
    <row r="4" spans="1:14" ht="39" customHeight="1">
      <c r="A4" s="374"/>
      <c r="B4" s="374"/>
      <c r="C4" s="374"/>
      <c r="D4" s="374"/>
      <c r="E4" s="374"/>
      <c r="G4" s="350" t="s">
        <v>507</v>
      </c>
      <c r="H4" s="350"/>
      <c r="I4" s="350"/>
      <c r="J4" s="350"/>
      <c r="K4" s="350"/>
    </row>
    <row r="5" spans="1:14" ht="24.75" customHeight="1">
      <c r="A5" s="376"/>
      <c r="B5" s="376"/>
      <c r="C5" s="376"/>
      <c r="D5" s="376"/>
      <c r="E5" s="376"/>
      <c r="G5" s="349" t="s">
        <v>508</v>
      </c>
      <c r="H5" s="349"/>
      <c r="I5" s="349"/>
      <c r="J5" s="349"/>
      <c r="K5" s="349"/>
    </row>
    <row r="6" spans="1:14" ht="41.25" customHeight="1">
      <c r="A6" s="374"/>
      <c r="B6" s="374"/>
      <c r="C6" s="374"/>
      <c r="D6" s="374"/>
      <c r="E6" s="374"/>
      <c r="G6" s="350" t="s">
        <v>482</v>
      </c>
      <c r="H6" s="350"/>
      <c r="I6" s="350"/>
      <c r="J6" s="350"/>
      <c r="K6" s="350"/>
      <c r="L6" s="377"/>
      <c r="M6" s="377"/>
      <c r="N6" s="377"/>
    </row>
    <row r="7" spans="1:14" ht="21.75" customHeight="1">
      <c r="A7" s="374"/>
      <c r="B7" s="374"/>
      <c r="C7" s="374"/>
      <c r="D7" s="374"/>
      <c r="E7" s="374"/>
      <c r="G7" s="372" t="s">
        <v>509</v>
      </c>
      <c r="H7" s="372"/>
      <c r="I7" s="372"/>
      <c r="J7" s="372"/>
      <c r="K7" s="372"/>
      <c r="L7" s="377"/>
      <c r="M7" s="377"/>
      <c r="N7" s="377"/>
    </row>
    <row r="8" spans="1:14" ht="1.5" customHeight="1">
      <c r="A8" s="52"/>
      <c r="B8" s="52"/>
      <c r="C8" s="52"/>
      <c r="D8" s="52"/>
      <c r="E8" s="52"/>
      <c r="G8" s="51"/>
      <c r="H8" s="51"/>
      <c r="I8" s="51"/>
      <c r="J8" s="51"/>
      <c r="K8" s="51"/>
      <c r="L8" s="377"/>
      <c r="M8" s="377"/>
      <c r="N8" s="377"/>
    </row>
    <row r="9" spans="1:14" ht="24.75" customHeight="1">
      <c r="A9" s="376"/>
      <c r="B9" s="376"/>
      <c r="C9" s="376"/>
      <c r="D9" s="376"/>
      <c r="E9" s="376"/>
      <c r="G9" s="349" t="s">
        <v>487</v>
      </c>
      <c r="H9" s="349"/>
      <c r="I9" s="349"/>
      <c r="J9" s="349"/>
      <c r="K9" s="349"/>
      <c r="L9" s="377"/>
      <c r="M9" s="377"/>
      <c r="N9" s="377"/>
    </row>
    <row r="10" spans="1:14" ht="73.5" customHeight="1">
      <c r="A10" s="374"/>
      <c r="B10" s="374"/>
      <c r="C10" s="374"/>
      <c r="D10" s="374"/>
      <c r="E10" s="374"/>
      <c r="G10" s="350" t="s">
        <v>488</v>
      </c>
      <c r="H10" s="350"/>
      <c r="I10" s="350"/>
      <c r="J10" s="350"/>
      <c r="K10" s="350"/>
      <c r="L10" s="377"/>
      <c r="M10" s="377"/>
      <c r="N10" s="377"/>
    </row>
    <row r="11" spans="1:14" ht="15.75" customHeight="1">
      <c r="G11" s="72"/>
      <c r="H11" s="72"/>
      <c r="I11" s="72"/>
      <c r="J11" s="72"/>
      <c r="K11" s="72"/>
      <c r="L11" s="377"/>
      <c r="M11" s="377"/>
      <c r="N11" s="377"/>
    </row>
    <row r="12" spans="1:14" s="268" customFormat="1" ht="19.5" customHeight="1">
      <c r="G12" s="375" t="s">
        <v>465</v>
      </c>
      <c r="H12" s="375"/>
      <c r="I12" s="375"/>
      <c r="J12" s="375"/>
      <c r="K12" s="375"/>
    </row>
    <row r="13" spans="1:14" s="268" customFormat="1" ht="23.25" customHeight="1">
      <c r="G13" s="372" t="s">
        <v>466</v>
      </c>
      <c r="H13" s="372"/>
      <c r="I13" s="372"/>
      <c r="J13" s="372"/>
      <c r="K13" s="372"/>
    </row>
    <row r="14" spans="1:14" ht="1.5" customHeight="1">
      <c r="G14" s="72"/>
      <c r="H14" s="72"/>
      <c r="I14" s="72"/>
      <c r="J14" s="72"/>
      <c r="K14" s="72"/>
    </row>
    <row r="15" spans="1:14" ht="45.75" customHeight="1">
      <c r="A15" s="376"/>
      <c r="B15" s="376"/>
      <c r="C15" s="376"/>
      <c r="D15" s="376"/>
      <c r="E15" s="376"/>
      <c r="G15" s="349" t="s">
        <v>486</v>
      </c>
      <c r="H15" s="349"/>
      <c r="I15" s="349"/>
      <c r="J15" s="349"/>
      <c r="K15" s="349"/>
    </row>
    <row r="16" spans="1:14" ht="59.25" customHeight="1">
      <c r="A16" s="378"/>
      <c r="B16" s="378"/>
      <c r="C16" s="378"/>
      <c r="D16" s="378"/>
      <c r="E16" s="378"/>
      <c r="G16" s="349" t="s">
        <v>493</v>
      </c>
      <c r="H16" s="349"/>
      <c r="I16" s="349"/>
      <c r="J16" s="349"/>
      <c r="K16" s="349"/>
    </row>
    <row r="17" spans="9:11">
      <c r="I17" s="1"/>
      <c r="J17" s="1"/>
      <c r="K17" s="4"/>
    </row>
    <row r="18" spans="9:11">
      <c r="K18" s="4"/>
    </row>
    <row r="19" spans="9:11">
      <c r="K19" s="5"/>
    </row>
  </sheetData>
  <sheetProtection formatCells="0" formatColumns="0" formatRows="0" insertColumns="0" insertRows="0" insertHyperlinks="0" deleteColumns="0" deleteRows="0" sort="0" autoFilter="0" pivotTables="0"/>
  <mergeCells count="25">
    <mergeCell ref="N6:N11"/>
    <mergeCell ref="L6:L11"/>
    <mergeCell ref="M6:M11"/>
    <mergeCell ref="G6:K6"/>
    <mergeCell ref="A16:E16"/>
    <mergeCell ref="A15:E15"/>
    <mergeCell ref="G16:K16"/>
    <mergeCell ref="G15:K15"/>
    <mergeCell ref="G13:K13"/>
    <mergeCell ref="A7:E7"/>
    <mergeCell ref="G7:K7"/>
    <mergeCell ref="A9:E9"/>
    <mergeCell ref="G9:K9"/>
    <mergeCell ref="A10:E10"/>
    <mergeCell ref="G10:K10"/>
    <mergeCell ref="G1:K1"/>
    <mergeCell ref="A2:E2"/>
    <mergeCell ref="G2:K2"/>
    <mergeCell ref="G12:K12"/>
    <mergeCell ref="A6:E6"/>
    <mergeCell ref="G3:K3"/>
    <mergeCell ref="A4:E4"/>
    <mergeCell ref="G4:K4"/>
    <mergeCell ref="G5:K5"/>
    <mergeCell ref="A5:E5"/>
  </mergeCells>
  <phoneticPr fontId="4" type="noConversion"/>
  <printOptions horizontalCentered="1"/>
  <pageMargins left="0" right="0" top="0.15748031496062992" bottom="0.19685039370078741" header="0.15748031496062992" footer="0.15748031496062992"/>
  <pageSetup paperSize="9" scale="85" firstPageNumber="27" orientation="portrait" useFirstPageNumber="1" r:id="rId1"/>
  <headerFooter alignWithMargins="0">
    <oddFooter>&amp;C&amp;"Courier New,Обычный"&amp;P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vt:lpstr>
      <vt:lpstr>II</vt:lpstr>
      <vt:lpstr>III-1</vt:lpstr>
      <vt:lpstr>III-2</vt:lpstr>
      <vt:lpstr>IV</vt:lpstr>
      <vt:lpstr>VI</vt:lpstr>
      <vt:lpstr>VII</vt:lpstr>
      <vt:lpstr>I!Print_Area</vt:lpstr>
      <vt:lpstr>VI!Print_Area</vt:lpstr>
      <vt:lpstr>VII!Print_Area</vt:lpstr>
      <vt:lpstr>VI!Print_Titles</vt:lpstr>
    </vt:vector>
  </TitlesOfParts>
  <Manager>Mofea</Manager>
  <Company>Ministry of Finances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2009 Annual Budget of the Ajara Autonomous Republic</dc:title>
  <dc:subject>Budget</dc:subject>
  <dc:creator>Ramaz</dc:creator>
  <cp:lastModifiedBy>Budget</cp:lastModifiedBy>
  <cp:lastPrinted>2013-05-29T16:03:22Z</cp:lastPrinted>
  <dcterms:created xsi:type="dcterms:W3CDTF">2001-10-17T12:58:47Z</dcterms:created>
  <dcterms:modified xsi:type="dcterms:W3CDTF">2013-11-22T14:25:39Z</dcterms:modified>
</cp:coreProperties>
</file>