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ხელფასი" sheetId="1" r:id="rId1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M8" i="1"/>
  <c r="N8"/>
  <c r="O8"/>
  <c r="M9"/>
  <c r="N9"/>
  <c r="O9"/>
  <c r="M10"/>
  <c r="N10"/>
  <c r="O10"/>
  <c r="M11"/>
  <c r="N11"/>
  <c r="N69" s="1"/>
  <c r="O11"/>
  <c r="M12"/>
  <c r="N12"/>
  <c r="O12"/>
  <c r="M13"/>
  <c r="N13"/>
  <c r="O13"/>
  <c r="M14"/>
  <c r="N14"/>
  <c r="O14"/>
  <c r="M15"/>
  <c r="N15"/>
  <c r="O15"/>
  <c r="M16"/>
  <c r="N16"/>
  <c r="O16"/>
  <c r="M17"/>
  <c r="N17"/>
  <c r="O17"/>
  <c r="M18"/>
  <c r="N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M45"/>
  <c r="N45"/>
  <c r="O45"/>
  <c r="M46"/>
  <c r="N46"/>
  <c r="O46"/>
  <c r="M47"/>
  <c r="N47"/>
  <c r="O47"/>
  <c r="M48"/>
  <c r="N48"/>
  <c r="O48"/>
  <c r="M49"/>
  <c r="N49"/>
  <c r="O49"/>
  <c r="M50"/>
  <c r="N50"/>
  <c r="O50"/>
  <c r="M51"/>
  <c r="N51"/>
  <c r="O51"/>
  <c r="M52"/>
  <c r="N52"/>
  <c r="O52"/>
  <c r="M53"/>
  <c r="N53"/>
  <c r="O53"/>
  <c r="M54"/>
  <c r="N54"/>
  <c r="O54"/>
  <c r="M55"/>
  <c r="N55"/>
  <c r="O55"/>
  <c r="M56"/>
  <c r="N56"/>
  <c r="O56"/>
  <c r="M57"/>
  <c r="N57"/>
  <c r="O57"/>
  <c r="M58"/>
  <c r="N58"/>
  <c r="O58"/>
  <c r="M59"/>
  <c r="N59"/>
  <c r="O59"/>
  <c r="M60"/>
  <c r="N60"/>
  <c r="O60"/>
  <c r="M61"/>
  <c r="N61"/>
  <c r="O61"/>
  <c r="M62"/>
  <c r="N62"/>
  <c r="O62"/>
  <c r="M63"/>
  <c r="N63"/>
  <c r="O63"/>
  <c r="M64"/>
  <c r="N64"/>
  <c r="O64"/>
  <c r="M65"/>
  <c r="N65"/>
  <c r="O65"/>
  <c r="M66"/>
  <c r="N66"/>
  <c r="O66"/>
  <c r="M67"/>
  <c r="N67"/>
  <c r="O67"/>
  <c r="M68"/>
  <c r="N68"/>
  <c r="O68"/>
  <c r="N7"/>
  <c r="O7"/>
  <c r="M7"/>
  <c r="O69"/>
  <c r="L69"/>
  <c r="K13"/>
  <c r="K69" s="1"/>
  <c r="H37"/>
  <c r="G37"/>
  <c r="G36"/>
  <c r="G69" s="1"/>
  <c r="F69"/>
  <c r="I69"/>
  <c r="H13"/>
  <c r="H69" s="1"/>
  <c r="E13"/>
  <c r="E69" s="1"/>
  <c r="D69"/>
  <c r="M69" l="1"/>
  <c r="J57"/>
  <c r="J69" s="1"/>
</calcChain>
</file>

<file path=xl/sharedStrings.xml><?xml version="1.0" encoding="utf-8"?>
<sst xmlns="http://schemas.openxmlformats.org/spreadsheetml/2006/main" count="144" uniqueCount="86">
  <si>
    <t>თანამდებობა</t>
  </si>
  <si>
    <t>ხელფასი</t>
  </si>
  <si>
    <t>დანამატი</t>
  </si>
  <si>
    <t>პრემია</t>
  </si>
  <si>
    <t>იანვარი</t>
  </si>
  <si>
    <t>მარტი</t>
  </si>
  <si>
    <t>გიორგი თავამაიშვილი</t>
  </si>
  <si>
    <t>მინისტრი</t>
  </si>
  <si>
    <t>სულიკო თებიძე</t>
  </si>
  <si>
    <t>მინისტრის პირ. მოადგილე</t>
  </si>
  <si>
    <t>ვლადიმერ მგალობლიშვილი</t>
  </si>
  <si>
    <t>მინისტრის მოადგილე</t>
  </si>
  <si>
    <t>ვალერი ბერაძე</t>
  </si>
  <si>
    <t>ნათია ქუთათელაძე</t>
  </si>
  <si>
    <t>მინისტრის თანაშემწე</t>
  </si>
  <si>
    <t>რავშან ბეჟანიძე</t>
  </si>
  <si>
    <t>დეპარტამენტის უფროსი</t>
  </si>
  <si>
    <t>მზია რუხაძე</t>
  </si>
  <si>
    <t>განყოფილების უფროსი</t>
  </si>
  <si>
    <t>მერი ინაიშვილი</t>
  </si>
  <si>
    <t>მთავარი სპეციალისტი</t>
  </si>
  <si>
    <t>მერაბ სამნიძე</t>
  </si>
  <si>
    <t>ლიკა მკურნალიძე</t>
  </si>
  <si>
    <t>ნინო ლოსაბერიძე</t>
  </si>
  <si>
    <t>თამარ ვერძაძე</t>
  </si>
  <si>
    <t>რამაზ დიასამიძე</t>
  </si>
  <si>
    <t>ტექნიკური მუშაკი</t>
  </si>
  <si>
    <t>ნანი ვარშანიძე</t>
  </si>
  <si>
    <t>ნათია დვალიშვილი</t>
  </si>
  <si>
    <t>ზაზა ჯაფარიძე</t>
  </si>
  <si>
    <t>ნოდარ გვიანიძე</t>
  </si>
  <si>
    <t>ჯემალ ჯაფარიძე</t>
  </si>
  <si>
    <t>რამაზ მახარაძე</t>
  </si>
  <si>
    <t>ბაგრატ დიასამიძე</t>
  </si>
  <si>
    <t>ლერი ბილვანიძე</t>
  </si>
  <si>
    <t>მანანა სეფერთელაძე</t>
  </si>
  <si>
    <t>ტექნიკური პერსონალი</t>
  </si>
  <si>
    <t>ნაზი თავდგირიძე</t>
  </si>
  <si>
    <t>თეა ვადაჭკორია</t>
  </si>
  <si>
    <t>თეონა დუმბაძე</t>
  </si>
  <si>
    <t>რომან დოლაბერიძე</t>
  </si>
  <si>
    <t>მაია ხაჯიშვილი</t>
  </si>
  <si>
    <t>ზვიად ბერიძე</t>
  </si>
  <si>
    <t xml:space="preserve">თამარ სირია </t>
  </si>
  <si>
    <t>ნათია დოჭვირი</t>
  </si>
  <si>
    <t>ნინელი გოგოტიშვილი</t>
  </si>
  <si>
    <t>ჯემალ სურმანიძე</t>
  </si>
  <si>
    <t>თამილა დუმბაძე</t>
  </si>
  <si>
    <t>დავით ბოლქვაძე</t>
  </si>
  <si>
    <t>ნინო ღოღობერიძე</t>
  </si>
  <si>
    <t>თენგიზ ზაქარაძე</t>
  </si>
  <si>
    <t>ხათუნა რუხაძe</t>
  </si>
  <si>
    <t>გიორგი ლორთქიფანიძე</t>
  </si>
  <si>
    <t>მადონა ჯაიანი</t>
  </si>
  <si>
    <t>მარინა პაქსაძე</t>
  </si>
  <si>
    <t>ლია გოგიტიძე</t>
  </si>
  <si>
    <t>შუშანა სურმანიძე</t>
  </si>
  <si>
    <t>ნაზიბროლა ბერიძე-გაბაიძე</t>
  </si>
  <si>
    <t>მადონა თევზაძე</t>
  </si>
  <si>
    <t>ნათია  ბლაგიძე</t>
  </si>
  <si>
    <t>ანასტასია გამსახურდაშვილი</t>
  </si>
  <si>
    <t>თეონა ბერიძე</t>
  </si>
  <si>
    <t>ალექსანდრე მჟავანაძე</t>
  </si>
  <si>
    <t>ბაჩანა მიქელაძე</t>
  </si>
  <si>
    <t>ინგა დავითაძე</t>
  </si>
  <si>
    <t>მადონა ტაბატაძე-დვალიშვილი</t>
  </si>
  <si>
    <t>რუსუდან აბუსელიძე</t>
  </si>
  <si>
    <t>მანანა ვერულიძე</t>
  </si>
  <si>
    <t>მანუჩარ ხინიკაძე</t>
  </si>
  <si>
    <t>სულ ჯამი</t>
  </si>
  <si>
    <t>ჭანტურია თამარ</t>
  </si>
  <si>
    <t>მინისტრის თანაშემწე/მთ სპეციალისტი</t>
  </si>
  <si>
    <t>დეპარტამენტის უფროსის მ.შ./მთ სპეციალისტი</t>
  </si>
  <si>
    <t>ნათია სირაბიძე</t>
  </si>
  <si>
    <t>ნანა ებრალიძე</t>
  </si>
  <si>
    <t>N</t>
  </si>
  <si>
    <t>თებერვალი</t>
  </si>
  <si>
    <t>მთ სპეციალისტი</t>
  </si>
  <si>
    <t>დეპ. უფროსი</t>
  </si>
  <si>
    <t>ნანა შავაძე</t>
  </si>
  <si>
    <t>ნინო ნაკაშიძე</t>
  </si>
  <si>
    <t>სალომე მურვანიძე</t>
  </si>
  <si>
    <t>ცნობა
აუდიტის დეპარტამენტს აჭარის ავტონომიურ რესპუბლიკაში
აჭარის ავტონომიური რესპუბლიკის განათლების, კულტურისა და სპორტის სამინისტროს მიერ 2016 წლის 01 იანვრიდან 2016 წლის 1 აპრილამდე  პერიოდში  თანამშრომლებისათვის დარიცხული დანამატებისა და პრემიების შესახებ</t>
  </si>
  <si>
    <t>მაია დოლიძე</t>
  </si>
  <si>
    <t>ია თავართქილაძე</t>
  </si>
  <si>
    <t>სულ I კვარტალი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</si>
</sst>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"/>
      <family val="2"/>
    </font>
    <font>
      <sz val="10"/>
      <name val="Arial"/>
      <family val="2"/>
    </font>
    <font>
      <sz val="10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sz val="9"/>
      <name val="LitNusx"/>
      <family val="2"/>
    </font>
    <font>
      <sz val="10"/>
      <name val="LitNusx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8" fillId="0" borderId="0"/>
    <xf numFmtId="0" fontId="9" fillId="0" borderId="0"/>
  </cellStyleXfs>
  <cellXfs count="32">
    <xf numFmtId="0" fontId="0" fillId="0" borderId="0" xfId="0"/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7">
    <cellStyle name="Comma 2" xfId="1"/>
    <cellStyle name="Normal" xfId="0" builtinId="0"/>
    <cellStyle name="Normal 2" xfId="2"/>
    <cellStyle name="Normal 3" xfId="3"/>
    <cellStyle name="Normal 4" xfId="4"/>
    <cellStyle name="Normal 5" xfId="6"/>
    <cellStyle name="Обычный_200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152400</xdr:rowOff>
    </xdr:from>
    <xdr:to>
      <xdr:col>3</xdr:col>
      <xdr:colOff>85725</xdr:colOff>
      <xdr:row>15</xdr:row>
      <xdr:rowOff>156972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76925" y="34290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85725</xdr:colOff>
      <xdr:row>15</xdr:row>
      <xdr:rowOff>156972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48125" y="402907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72"/>
  <sheetViews>
    <sheetView tabSelected="1" workbookViewId="0">
      <selection activeCell="M7" sqref="M7:O68"/>
    </sheetView>
  </sheetViews>
  <sheetFormatPr defaultRowHeight="12.75"/>
  <cols>
    <col min="1" max="1" width="4" style="7" customWidth="1"/>
    <col min="2" max="2" width="29" style="7" customWidth="1"/>
    <col min="3" max="3" width="27.7109375" style="7" customWidth="1"/>
    <col min="4" max="12" width="9.140625" style="7" customWidth="1"/>
    <col min="13" max="13" width="9.5703125" style="7" customWidth="1"/>
    <col min="14" max="14" width="9.140625" style="7" customWidth="1"/>
    <col min="15" max="15" width="9.85546875" style="7" customWidth="1"/>
    <col min="16" max="16384" width="9.140625" style="7"/>
  </cols>
  <sheetData>
    <row r="1" spans="1:15" ht="21" customHeight="1">
      <c r="A1" s="24" t="s">
        <v>82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5" ht="21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5" ht="53.2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5" ht="39.75" customHeight="1">
      <c r="A4" s="29" t="s">
        <v>75</v>
      </c>
      <c r="B4" s="23" t="s">
        <v>0</v>
      </c>
      <c r="C4" s="23"/>
      <c r="D4" s="23" t="s">
        <v>4</v>
      </c>
      <c r="E4" s="23"/>
      <c r="F4" s="23"/>
      <c r="G4" s="23" t="s">
        <v>76</v>
      </c>
      <c r="H4" s="23"/>
      <c r="I4" s="23"/>
      <c r="J4" s="22" t="s">
        <v>5</v>
      </c>
      <c r="K4" s="23"/>
      <c r="L4" s="23"/>
      <c r="M4" s="22" t="s">
        <v>85</v>
      </c>
      <c r="N4" s="23"/>
      <c r="O4" s="23"/>
    </row>
    <row r="5" spans="1:15" ht="18.75" customHeight="1">
      <c r="A5" s="30"/>
      <c r="B5" s="23"/>
      <c r="C5" s="23"/>
      <c r="D5" s="8" t="s">
        <v>1</v>
      </c>
      <c r="E5" s="8" t="s">
        <v>2</v>
      </c>
      <c r="F5" s="8" t="s">
        <v>3</v>
      </c>
      <c r="G5" s="8" t="s">
        <v>1</v>
      </c>
      <c r="H5" s="8" t="s">
        <v>2</v>
      </c>
      <c r="I5" s="8" t="s">
        <v>3</v>
      </c>
      <c r="J5" s="9" t="s">
        <v>1</v>
      </c>
      <c r="K5" s="8" t="s">
        <v>2</v>
      </c>
      <c r="L5" s="8" t="s">
        <v>3</v>
      </c>
      <c r="M5" s="9" t="s">
        <v>1</v>
      </c>
      <c r="N5" s="8" t="s">
        <v>2</v>
      </c>
      <c r="O5" s="8" t="s">
        <v>3</v>
      </c>
    </row>
    <row r="6" spans="1:15" ht="19.5" customHeight="1">
      <c r="A6" s="31"/>
      <c r="B6" s="19">
        <v>1</v>
      </c>
      <c r="C6" s="16">
        <v>2</v>
      </c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12">
        <v>11</v>
      </c>
      <c r="J6" s="12">
        <v>12</v>
      </c>
      <c r="K6" s="12">
        <v>13</v>
      </c>
      <c r="L6" s="12">
        <v>14</v>
      </c>
      <c r="M6" s="13">
        <v>15</v>
      </c>
      <c r="N6" s="13">
        <v>16</v>
      </c>
      <c r="O6" s="13">
        <v>17</v>
      </c>
    </row>
    <row r="7" spans="1:15" ht="13.5">
      <c r="A7" s="15">
        <v>1</v>
      </c>
      <c r="B7" s="18" t="s">
        <v>6</v>
      </c>
      <c r="C7" s="2" t="s">
        <v>7</v>
      </c>
      <c r="D7" s="3">
        <v>2720</v>
      </c>
      <c r="E7" s="3">
        <v>2040</v>
      </c>
      <c r="F7" s="3">
        <v>0</v>
      </c>
      <c r="G7" s="3">
        <v>2720</v>
      </c>
      <c r="H7" s="3">
        <v>2040</v>
      </c>
      <c r="I7" s="3"/>
      <c r="J7" s="3">
        <v>2720</v>
      </c>
      <c r="K7" s="3">
        <v>2040</v>
      </c>
      <c r="L7" s="3">
        <v>0</v>
      </c>
      <c r="M7" s="3">
        <f>D7+G7+J7</f>
        <v>8160</v>
      </c>
      <c r="N7" s="3">
        <f t="shared" ref="N7:O7" si="0">E7+H7+K7</f>
        <v>6120</v>
      </c>
      <c r="O7" s="3">
        <f t="shared" si="0"/>
        <v>0</v>
      </c>
    </row>
    <row r="8" spans="1:15" ht="13.5">
      <c r="A8" s="15">
        <v>2</v>
      </c>
      <c r="B8" s="18" t="s">
        <v>8</v>
      </c>
      <c r="C8" s="2" t="s">
        <v>9</v>
      </c>
      <c r="D8" s="3">
        <v>2130</v>
      </c>
      <c r="E8" s="3">
        <v>1597.5</v>
      </c>
      <c r="F8" s="3">
        <v>0</v>
      </c>
      <c r="G8" s="3">
        <v>2130</v>
      </c>
      <c r="H8" s="3">
        <v>1597.5</v>
      </c>
      <c r="I8" s="3"/>
      <c r="J8" s="3">
        <v>2130</v>
      </c>
      <c r="K8" s="3">
        <v>1597.5</v>
      </c>
      <c r="L8" s="3">
        <v>0</v>
      </c>
      <c r="M8" s="3">
        <f t="shared" ref="M8:M68" si="1">D8+G8+J8</f>
        <v>6390</v>
      </c>
      <c r="N8" s="3">
        <f t="shared" ref="N8:N68" si="2">E8+H8+K8</f>
        <v>4792.5</v>
      </c>
      <c r="O8" s="3">
        <f t="shared" ref="O8:O68" si="3">F8+I8+L8</f>
        <v>0</v>
      </c>
    </row>
    <row r="9" spans="1:15" ht="13.5">
      <c r="A9" s="17">
        <v>3</v>
      </c>
      <c r="B9" s="18" t="s">
        <v>10</v>
      </c>
      <c r="C9" s="2" t="s">
        <v>11</v>
      </c>
      <c r="D9" s="3">
        <v>1950</v>
      </c>
      <c r="E9" s="3">
        <v>1462.5</v>
      </c>
      <c r="F9" s="3">
        <v>0</v>
      </c>
      <c r="G9" s="3">
        <v>1950</v>
      </c>
      <c r="H9" s="3">
        <v>1462.5</v>
      </c>
      <c r="I9" s="3"/>
      <c r="J9" s="3">
        <v>1950</v>
      </c>
      <c r="K9" s="3">
        <v>1462.5</v>
      </c>
      <c r="L9" s="3">
        <v>0</v>
      </c>
      <c r="M9" s="3">
        <f t="shared" si="1"/>
        <v>5850</v>
      </c>
      <c r="N9" s="3">
        <f t="shared" si="2"/>
        <v>4387.5</v>
      </c>
      <c r="O9" s="3">
        <f t="shared" si="3"/>
        <v>0</v>
      </c>
    </row>
    <row r="10" spans="1:15" ht="13.5">
      <c r="A10" s="17">
        <v>4</v>
      </c>
      <c r="B10" s="18" t="s">
        <v>12</v>
      </c>
      <c r="C10" s="2" t="s">
        <v>11</v>
      </c>
      <c r="D10" s="3">
        <v>1950</v>
      </c>
      <c r="E10" s="3">
        <v>1462.5</v>
      </c>
      <c r="F10" s="3">
        <v>0</v>
      </c>
      <c r="G10" s="3">
        <v>1950</v>
      </c>
      <c r="H10" s="3">
        <v>1462.5</v>
      </c>
      <c r="I10" s="3"/>
      <c r="J10" s="3">
        <v>1950</v>
      </c>
      <c r="K10" s="3">
        <v>1462.5</v>
      </c>
      <c r="L10" s="3">
        <v>0</v>
      </c>
      <c r="M10" s="3">
        <f t="shared" si="1"/>
        <v>5850</v>
      </c>
      <c r="N10" s="3">
        <f t="shared" si="2"/>
        <v>4387.5</v>
      </c>
      <c r="O10" s="3">
        <f t="shared" si="3"/>
        <v>0</v>
      </c>
    </row>
    <row r="11" spans="1:15" ht="13.5">
      <c r="A11" s="17">
        <v>5</v>
      </c>
      <c r="B11" s="18" t="s">
        <v>73</v>
      </c>
      <c r="C11" s="2" t="s">
        <v>11</v>
      </c>
      <c r="D11" s="3">
        <v>1950</v>
      </c>
      <c r="E11" s="3">
        <v>1462.5</v>
      </c>
      <c r="F11" s="3">
        <v>0</v>
      </c>
      <c r="G11" s="3">
        <v>1950</v>
      </c>
      <c r="H11" s="3">
        <v>1462.5</v>
      </c>
      <c r="I11" s="3"/>
      <c r="J11" s="3">
        <v>1950</v>
      </c>
      <c r="K11" s="3">
        <v>1462.5</v>
      </c>
      <c r="L11" s="3">
        <v>0</v>
      </c>
      <c r="M11" s="3">
        <f t="shared" si="1"/>
        <v>5850</v>
      </c>
      <c r="N11" s="3">
        <f t="shared" si="2"/>
        <v>4387.5</v>
      </c>
      <c r="O11" s="3">
        <f t="shared" si="3"/>
        <v>0</v>
      </c>
    </row>
    <row r="12" spans="1:15" ht="24">
      <c r="A12" s="17">
        <v>6</v>
      </c>
      <c r="B12" s="1" t="s">
        <v>13</v>
      </c>
      <c r="C12" s="2" t="s">
        <v>71</v>
      </c>
      <c r="D12" s="3">
        <v>825</v>
      </c>
      <c r="E12" s="3">
        <v>330</v>
      </c>
      <c r="F12" s="3">
        <v>0</v>
      </c>
      <c r="G12" s="3">
        <v>825</v>
      </c>
      <c r="H12" s="3">
        <v>330</v>
      </c>
      <c r="I12" s="3"/>
      <c r="J12" s="3">
        <v>825</v>
      </c>
      <c r="K12" s="3">
        <v>330</v>
      </c>
      <c r="L12" s="3">
        <v>808.5</v>
      </c>
      <c r="M12" s="3">
        <f t="shared" si="1"/>
        <v>2475</v>
      </c>
      <c r="N12" s="3">
        <f t="shared" si="2"/>
        <v>990</v>
      </c>
      <c r="O12" s="3">
        <f t="shared" si="3"/>
        <v>808.5</v>
      </c>
    </row>
    <row r="13" spans="1:15" ht="13.5">
      <c r="A13" s="17">
        <v>7</v>
      </c>
      <c r="B13" s="1" t="s">
        <v>70</v>
      </c>
      <c r="C13" s="2" t="s">
        <v>14</v>
      </c>
      <c r="D13" s="3">
        <v>970</v>
      </c>
      <c r="E13" s="3">
        <f>D13*0.75</f>
        <v>727.5</v>
      </c>
      <c r="F13" s="3">
        <v>0</v>
      </c>
      <c r="G13" s="3">
        <v>970</v>
      </c>
      <c r="H13" s="3">
        <f>G13*0.75</f>
        <v>727.5</v>
      </c>
      <c r="I13" s="14"/>
      <c r="J13" s="3">
        <v>970</v>
      </c>
      <c r="K13" s="3">
        <f>J13*0.75</f>
        <v>727.5</v>
      </c>
      <c r="L13" s="3">
        <v>0</v>
      </c>
      <c r="M13" s="3">
        <f t="shared" si="1"/>
        <v>2910</v>
      </c>
      <c r="N13" s="3">
        <f t="shared" si="2"/>
        <v>2182.5</v>
      </c>
      <c r="O13" s="3">
        <f t="shared" si="3"/>
        <v>0</v>
      </c>
    </row>
    <row r="14" spans="1:15" ht="13.5">
      <c r="A14" s="17">
        <v>8</v>
      </c>
      <c r="B14" s="1" t="s">
        <v>15</v>
      </c>
      <c r="C14" s="2" t="s">
        <v>16</v>
      </c>
      <c r="D14" s="3">
        <v>1540</v>
      </c>
      <c r="E14" s="3">
        <v>924</v>
      </c>
      <c r="F14" s="3">
        <v>0</v>
      </c>
      <c r="G14" s="3">
        <v>1540</v>
      </c>
      <c r="H14" s="3">
        <v>924</v>
      </c>
      <c r="I14" s="3"/>
      <c r="J14" s="3">
        <v>1540</v>
      </c>
      <c r="K14" s="3">
        <v>924</v>
      </c>
      <c r="L14" s="3">
        <v>770</v>
      </c>
      <c r="M14" s="3">
        <f t="shared" si="1"/>
        <v>4620</v>
      </c>
      <c r="N14" s="3">
        <f t="shared" si="2"/>
        <v>2772</v>
      </c>
      <c r="O14" s="3">
        <f t="shared" si="3"/>
        <v>770</v>
      </c>
    </row>
    <row r="15" spans="1:15" ht="13.5">
      <c r="A15" s="17">
        <v>9</v>
      </c>
      <c r="B15" s="1" t="s">
        <v>17</v>
      </c>
      <c r="C15" s="2" t="s">
        <v>18</v>
      </c>
      <c r="D15" s="3">
        <v>1175</v>
      </c>
      <c r="E15" s="3">
        <v>587.5</v>
      </c>
      <c r="F15" s="3">
        <v>0</v>
      </c>
      <c r="G15" s="3">
        <v>1175</v>
      </c>
      <c r="H15" s="3">
        <v>587.5</v>
      </c>
      <c r="I15" s="3"/>
      <c r="J15" s="3">
        <v>1175</v>
      </c>
      <c r="K15" s="3">
        <v>587.5</v>
      </c>
      <c r="L15" s="3">
        <v>611</v>
      </c>
      <c r="M15" s="3">
        <f t="shared" si="1"/>
        <v>3525</v>
      </c>
      <c r="N15" s="3">
        <f t="shared" si="2"/>
        <v>1762.5</v>
      </c>
      <c r="O15" s="3">
        <f t="shared" si="3"/>
        <v>611</v>
      </c>
    </row>
    <row r="16" spans="1:15" ht="13.5">
      <c r="A16" s="17">
        <v>10</v>
      </c>
      <c r="B16" s="1" t="s">
        <v>19</v>
      </c>
      <c r="C16" s="2" t="s">
        <v>20</v>
      </c>
      <c r="D16" s="3">
        <v>825</v>
      </c>
      <c r="E16" s="3">
        <v>330</v>
      </c>
      <c r="F16" s="3">
        <v>0</v>
      </c>
      <c r="G16" s="3">
        <v>825</v>
      </c>
      <c r="H16" s="3">
        <v>330</v>
      </c>
      <c r="I16" s="3"/>
      <c r="J16" s="3">
        <v>825</v>
      </c>
      <c r="K16" s="3">
        <v>330</v>
      </c>
      <c r="L16" s="3">
        <v>808.5</v>
      </c>
      <c r="M16" s="3">
        <f t="shared" si="1"/>
        <v>2475</v>
      </c>
      <c r="N16" s="3">
        <f t="shared" si="2"/>
        <v>990</v>
      </c>
      <c r="O16" s="3">
        <f t="shared" si="3"/>
        <v>808.5</v>
      </c>
    </row>
    <row r="17" spans="1:15" ht="13.5">
      <c r="A17" s="17">
        <v>11</v>
      </c>
      <c r="B17" s="1" t="s">
        <v>21</v>
      </c>
      <c r="C17" s="2" t="s">
        <v>20</v>
      </c>
      <c r="D17" s="3">
        <v>825</v>
      </c>
      <c r="E17" s="3">
        <v>330</v>
      </c>
      <c r="F17" s="3">
        <v>0</v>
      </c>
      <c r="G17" s="3">
        <v>825</v>
      </c>
      <c r="H17" s="3">
        <v>330</v>
      </c>
      <c r="I17" s="3"/>
      <c r="J17" s="3">
        <v>825</v>
      </c>
      <c r="K17" s="3">
        <v>330</v>
      </c>
      <c r="L17" s="3">
        <v>808.5</v>
      </c>
      <c r="M17" s="3">
        <f t="shared" si="1"/>
        <v>2475</v>
      </c>
      <c r="N17" s="3">
        <f t="shared" si="2"/>
        <v>990</v>
      </c>
      <c r="O17" s="3">
        <f t="shared" si="3"/>
        <v>808.5</v>
      </c>
    </row>
    <row r="18" spans="1:15" ht="13.5">
      <c r="A18" s="17">
        <v>12</v>
      </c>
      <c r="B18" s="1" t="s">
        <v>22</v>
      </c>
      <c r="C18" s="2" t="s">
        <v>18</v>
      </c>
      <c r="D18" s="3">
        <v>1175</v>
      </c>
      <c r="E18" s="3">
        <v>587.5</v>
      </c>
      <c r="F18" s="3">
        <v>0</v>
      </c>
      <c r="G18" s="3">
        <v>1175</v>
      </c>
      <c r="H18" s="3">
        <v>587.5</v>
      </c>
      <c r="I18" s="3"/>
      <c r="J18" s="3">
        <v>1175</v>
      </c>
      <c r="K18" s="3">
        <v>587.5</v>
      </c>
      <c r="L18" s="3">
        <v>1151.5</v>
      </c>
      <c r="M18" s="3">
        <f t="shared" si="1"/>
        <v>3525</v>
      </c>
      <c r="N18" s="3">
        <f t="shared" si="2"/>
        <v>1762.5</v>
      </c>
      <c r="O18" s="3">
        <f t="shared" si="3"/>
        <v>1151.5</v>
      </c>
    </row>
    <row r="19" spans="1:15" ht="13.5">
      <c r="A19" s="17">
        <v>13</v>
      </c>
      <c r="B19" s="1" t="s">
        <v>23</v>
      </c>
      <c r="C19" s="2" t="s">
        <v>20</v>
      </c>
      <c r="D19" s="3">
        <v>825</v>
      </c>
      <c r="E19" s="3">
        <v>330</v>
      </c>
      <c r="F19" s="3">
        <v>0</v>
      </c>
      <c r="G19" s="3">
        <v>825</v>
      </c>
      <c r="H19" s="3">
        <v>330</v>
      </c>
      <c r="I19" s="3"/>
      <c r="J19" s="3">
        <v>825</v>
      </c>
      <c r="K19" s="3">
        <v>330</v>
      </c>
      <c r="L19" s="3">
        <v>808.5</v>
      </c>
      <c r="M19" s="3">
        <f t="shared" si="1"/>
        <v>2475</v>
      </c>
      <c r="N19" s="3">
        <f t="shared" si="2"/>
        <v>990</v>
      </c>
      <c r="O19" s="3">
        <f t="shared" si="3"/>
        <v>808.5</v>
      </c>
    </row>
    <row r="20" spans="1:15" ht="13.5">
      <c r="A20" s="17">
        <v>15</v>
      </c>
      <c r="B20" s="1" t="s">
        <v>24</v>
      </c>
      <c r="C20" s="10" t="s">
        <v>20</v>
      </c>
      <c r="D20" s="3">
        <v>825</v>
      </c>
      <c r="E20" s="3">
        <v>330</v>
      </c>
      <c r="F20" s="3">
        <v>0</v>
      </c>
      <c r="G20" s="3">
        <v>825</v>
      </c>
      <c r="H20" s="3">
        <v>330</v>
      </c>
      <c r="I20" s="3"/>
      <c r="J20" s="3">
        <v>825</v>
      </c>
      <c r="K20" s="3">
        <v>330</v>
      </c>
      <c r="L20" s="3">
        <v>808.5</v>
      </c>
      <c r="M20" s="3">
        <f t="shared" si="1"/>
        <v>2475</v>
      </c>
      <c r="N20" s="3">
        <f t="shared" si="2"/>
        <v>990</v>
      </c>
      <c r="O20" s="3">
        <f t="shared" si="3"/>
        <v>808.5</v>
      </c>
    </row>
    <row r="21" spans="1:15" ht="13.5">
      <c r="A21" s="17">
        <v>16</v>
      </c>
      <c r="B21" s="1" t="s">
        <v>25</v>
      </c>
      <c r="C21" s="2" t="s">
        <v>26</v>
      </c>
      <c r="D21" s="3">
        <v>425</v>
      </c>
      <c r="E21" s="3">
        <v>170</v>
      </c>
      <c r="F21" s="3">
        <v>0</v>
      </c>
      <c r="G21" s="3">
        <v>425</v>
      </c>
      <c r="H21" s="3">
        <v>170</v>
      </c>
      <c r="I21" s="3"/>
      <c r="J21" s="3">
        <v>425</v>
      </c>
      <c r="K21" s="3">
        <v>170</v>
      </c>
      <c r="L21" s="3">
        <v>425</v>
      </c>
      <c r="M21" s="3">
        <f t="shared" si="1"/>
        <v>1275</v>
      </c>
      <c r="N21" s="3">
        <f t="shared" si="2"/>
        <v>510</v>
      </c>
      <c r="O21" s="3">
        <f t="shared" si="3"/>
        <v>425</v>
      </c>
    </row>
    <row r="22" spans="1:15" ht="13.5">
      <c r="A22" s="17">
        <v>17</v>
      </c>
      <c r="B22" s="1" t="s">
        <v>27</v>
      </c>
      <c r="C22" s="2" t="s">
        <v>26</v>
      </c>
      <c r="D22" s="3">
        <v>425</v>
      </c>
      <c r="E22" s="3">
        <v>170</v>
      </c>
      <c r="F22" s="3">
        <v>0</v>
      </c>
      <c r="G22" s="3">
        <v>425</v>
      </c>
      <c r="H22" s="3">
        <v>170</v>
      </c>
      <c r="I22" s="3"/>
      <c r="J22" s="3">
        <v>425</v>
      </c>
      <c r="K22" s="3">
        <v>170</v>
      </c>
      <c r="L22" s="3">
        <v>425</v>
      </c>
      <c r="M22" s="3">
        <f t="shared" si="1"/>
        <v>1275</v>
      </c>
      <c r="N22" s="3">
        <f t="shared" si="2"/>
        <v>510</v>
      </c>
      <c r="O22" s="3">
        <f t="shared" si="3"/>
        <v>425</v>
      </c>
    </row>
    <row r="23" spans="1:15" ht="13.5">
      <c r="A23" s="17">
        <v>18</v>
      </c>
      <c r="B23" s="1" t="s">
        <v>28</v>
      </c>
      <c r="C23" s="2" t="s">
        <v>26</v>
      </c>
      <c r="D23" s="3">
        <v>850</v>
      </c>
      <c r="E23" s="3">
        <v>170</v>
      </c>
      <c r="F23" s="3">
        <v>0</v>
      </c>
      <c r="G23" s="3">
        <v>0</v>
      </c>
      <c r="H23" s="3">
        <v>170</v>
      </c>
      <c r="I23" s="3"/>
      <c r="J23" s="3">
        <v>425</v>
      </c>
      <c r="K23" s="3">
        <v>170</v>
      </c>
      <c r="L23" s="3">
        <v>425</v>
      </c>
      <c r="M23" s="3">
        <f t="shared" si="1"/>
        <v>1275</v>
      </c>
      <c r="N23" s="3">
        <f t="shared" si="2"/>
        <v>510</v>
      </c>
      <c r="O23" s="3">
        <f t="shared" si="3"/>
        <v>425</v>
      </c>
    </row>
    <row r="24" spans="1:15" ht="13.5">
      <c r="A24" s="17">
        <v>19</v>
      </c>
      <c r="B24" s="1" t="s">
        <v>29</v>
      </c>
      <c r="C24" s="2" t="s">
        <v>26</v>
      </c>
      <c r="D24" s="3">
        <v>670</v>
      </c>
      <c r="E24" s="3">
        <v>268</v>
      </c>
      <c r="F24" s="3">
        <v>0</v>
      </c>
      <c r="G24" s="3">
        <v>670</v>
      </c>
      <c r="H24" s="3">
        <v>268</v>
      </c>
      <c r="I24" s="3"/>
      <c r="J24" s="3">
        <v>670</v>
      </c>
      <c r="K24" s="3">
        <v>268</v>
      </c>
      <c r="L24" s="3">
        <v>670</v>
      </c>
      <c r="M24" s="3">
        <f t="shared" si="1"/>
        <v>2010</v>
      </c>
      <c r="N24" s="3">
        <f t="shared" si="2"/>
        <v>804</v>
      </c>
      <c r="O24" s="3">
        <f t="shared" si="3"/>
        <v>670</v>
      </c>
    </row>
    <row r="25" spans="1:15" ht="13.5">
      <c r="A25" s="17">
        <v>20</v>
      </c>
      <c r="B25" s="1" t="s">
        <v>30</v>
      </c>
      <c r="C25" s="2" t="s">
        <v>26</v>
      </c>
      <c r="D25" s="3">
        <v>670</v>
      </c>
      <c r="E25" s="3">
        <v>268</v>
      </c>
      <c r="F25" s="3">
        <v>0</v>
      </c>
      <c r="G25" s="3">
        <v>670</v>
      </c>
      <c r="H25" s="3">
        <v>268</v>
      </c>
      <c r="I25" s="3"/>
      <c r="J25" s="3">
        <v>670</v>
      </c>
      <c r="K25" s="3">
        <v>268</v>
      </c>
      <c r="L25" s="3">
        <v>670</v>
      </c>
      <c r="M25" s="3">
        <f t="shared" si="1"/>
        <v>2010</v>
      </c>
      <c r="N25" s="3">
        <f t="shared" si="2"/>
        <v>804</v>
      </c>
      <c r="O25" s="3">
        <f t="shared" si="3"/>
        <v>670</v>
      </c>
    </row>
    <row r="26" spans="1:15" ht="13.5">
      <c r="A26" s="17">
        <v>21</v>
      </c>
      <c r="B26" s="1" t="s">
        <v>31</v>
      </c>
      <c r="C26" s="2" t="s">
        <v>26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/>
      <c r="J26" s="3">
        <v>701.9</v>
      </c>
      <c r="K26" s="3">
        <v>280.76</v>
      </c>
      <c r="L26" s="3">
        <v>670</v>
      </c>
      <c r="M26" s="3">
        <f t="shared" si="1"/>
        <v>701.9</v>
      </c>
      <c r="N26" s="3">
        <f t="shared" si="2"/>
        <v>280.76</v>
      </c>
      <c r="O26" s="3">
        <f t="shared" si="3"/>
        <v>670</v>
      </c>
    </row>
    <row r="27" spans="1:15" ht="13.5">
      <c r="A27" s="17">
        <v>22</v>
      </c>
      <c r="B27" s="1" t="s">
        <v>32</v>
      </c>
      <c r="C27" s="2" t="s">
        <v>26</v>
      </c>
      <c r="D27" s="3">
        <v>670</v>
      </c>
      <c r="E27" s="3">
        <v>268</v>
      </c>
      <c r="F27" s="3">
        <v>0</v>
      </c>
      <c r="G27" s="3">
        <v>670</v>
      </c>
      <c r="H27" s="3">
        <v>268</v>
      </c>
      <c r="I27" s="3"/>
      <c r="J27" s="3">
        <v>670</v>
      </c>
      <c r="K27" s="3">
        <v>268</v>
      </c>
      <c r="L27" s="3">
        <v>670</v>
      </c>
      <c r="M27" s="3">
        <f t="shared" si="1"/>
        <v>2010</v>
      </c>
      <c r="N27" s="3">
        <f t="shared" si="2"/>
        <v>804</v>
      </c>
      <c r="O27" s="3">
        <f t="shared" si="3"/>
        <v>670</v>
      </c>
    </row>
    <row r="28" spans="1:15" ht="13.5">
      <c r="A28" s="17">
        <v>23</v>
      </c>
      <c r="B28" s="1" t="s">
        <v>33</v>
      </c>
      <c r="C28" s="2" t="s">
        <v>26</v>
      </c>
      <c r="D28" s="3">
        <v>670</v>
      </c>
      <c r="E28" s="3">
        <v>268</v>
      </c>
      <c r="F28" s="3">
        <v>0</v>
      </c>
      <c r="G28" s="3">
        <v>670</v>
      </c>
      <c r="H28" s="3">
        <v>268</v>
      </c>
      <c r="I28" s="3"/>
      <c r="J28" s="3">
        <v>670</v>
      </c>
      <c r="K28" s="3">
        <v>268</v>
      </c>
      <c r="L28" s="3">
        <v>670</v>
      </c>
      <c r="M28" s="3">
        <f t="shared" si="1"/>
        <v>2010</v>
      </c>
      <c r="N28" s="3">
        <f t="shared" si="2"/>
        <v>804</v>
      </c>
      <c r="O28" s="3">
        <f t="shared" si="3"/>
        <v>670</v>
      </c>
    </row>
    <row r="29" spans="1:15" ht="13.5">
      <c r="A29" s="17">
        <v>24</v>
      </c>
      <c r="B29" s="1" t="s">
        <v>34</v>
      </c>
      <c r="C29" s="2" t="s">
        <v>26</v>
      </c>
      <c r="D29" s="3">
        <v>670</v>
      </c>
      <c r="E29" s="3">
        <v>268</v>
      </c>
      <c r="F29" s="3">
        <v>0</v>
      </c>
      <c r="G29" s="3">
        <v>670</v>
      </c>
      <c r="H29" s="3">
        <v>268</v>
      </c>
      <c r="I29" s="3"/>
      <c r="J29" s="3">
        <v>670</v>
      </c>
      <c r="K29" s="3">
        <v>268</v>
      </c>
      <c r="L29" s="3">
        <v>670</v>
      </c>
      <c r="M29" s="3">
        <f t="shared" si="1"/>
        <v>2010</v>
      </c>
      <c r="N29" s="3">
        <f t="shared" si="2"/>
        <v>804</v>
      </c>
      <c r="O29" s="3">
        <f t="shared" si="3"/>
        <v>670</v>
      </c>
    </row>
    <row r="30" spans="1:15" ht="13.5">
      <c r="A30" s="17">
        <v>25</v>
      </c>
      <c r="B30" s="1" t="s">
        <v>35</v>
      </c>
      <c r="C30" s="2" t="s">
        <v>36</v>
      </c>
      <c r="D30" s="3">
        <v>425</v>
      </c>
      <c r="E30" s="3">
        <v>170</v>
      </c>
      <c r="F30" s="3">
        <v>0</v>
      </c>
      <c r="G30" s="3">
        <v>425</v>
      </c>
      <c r="H30" s="3">
        <v>170</v>
      </c>
      <c r="I30" s="3"/>
      <c r="J30" s="3">
        <v>425</v>
      </c>
      <c r="K30" s="3">
        <v>170</v>
      </c>
      <c r="L30" s="3">
        <v>425</v>
      </c>
      <c r="M30" s="3">
        <f t="shared" si="1"/>
        <v>1275</v>
      </c>
      <c r="N30" s="3">
        <f t="shared" si="2"/>
        <v>510</v>
      </c>
      <c r="O30" s="3">
        <f t="shared" si="3"/>
        <v>425</v>
      </c>
    </row>
    <row r="31" spans="1:15" ht="13.5">
      <c r="A31" s="17">
        <v>26</v>
      </c>
      <c r="B31" s="1" t="s">
        <v>37</v>
      </c>
      <c r="C31" s="2" t="s">
        <v>36</v>
      </c>
      <c r="D31" s="3">
        <v>425</v>
      </c>
      <c r="E31" s="3">
        <v>170</v>
      </c>
      <c r="F31" s="3">
        <v>0</v>
      </c>
      <c r="G31" s="3">
        <v>425</v>
      </c>
      <c r="H31" s="3">
        <v>170</v>
      </c>
      <c r="I31" s="3"/>
      <c r="J31" s="3">
        <v>425</v>
      </c>
      <c r="K31" s="3">
        <v>170</v>
      </c>
      <c r="L31" s="3">
        <v>425</v>
      </c>
      <c r="M31" s="3">
        <f t="shared" si="1"/>
        <v>1275</v>
      </c>
      <c r="N31" s="3">
        <f t="shared" si="2"/>
        <v>510</v>
      </c>
      <c r="O31" s="3">
        <f t="shared" si="3"/>
        <v>425</v>
      </c>
    </row>
    <row r="32" spans="1:15" ht="13.5">
      <c r="A32" s="17">
        <v>27</v>
      </c>
      <c r="B32" s="1" t="s">
        <v>38</v>
      </c>
      <c r="C32" s="2" t="s">
        <v>18</v>
      </c>
      <c r="D32" s="3">
        <v>1175</v>
      </c>
      <c r="E32" s="3">
        <v>587.5</v>
      </c>
      <c r="F32" s="3">
        <v>0</v>
      </c>
      <c r="G32" s="3">
        <v>1175</v>
      </c>
      <c r="H32" s="3">
        <v>587.5</v>
      </c>
      <c r="I32" s="3"/>
      <c r="J32" s="3">
        <v>1175</v>
      </c>
      <c r="K32" s="3">
        <v>587.5</v>
      </c>
      <c r="L32" s="3">
        <v>611</v>
      </c>
      <c r="M32" s="3">
        <f t="shared" si="1"/>
        <v>3525</v>
      </c>
      <c r="N32" s="3">
        <f t="shared" si="2"/>
        <v>1762.5</v>
      </c>
      <c r="O32" s="3">
        <f t="shared" si="3"/>
        <v>611</v>
      </c>
    </row>
    <row r="33" spans="1:15" ht="13.5">
      <c r="A33" s="17">
        <v>28</v>
      </c>
      <c r="B33" s="1" t="s">
        <v>39</v>
      </c>
      <c r="C33" s="2" t="s">
        <v>20</v>
      </c>
      <c r="D33" s="3">
        <v>825</v>
      </c>
      <c r="E33" s="3">
        <v>330</v>
      </c>
      <c r="F33" s="3">
        <v>0</v>
      </c>
      <c r="G33" s="3">
        <v>825</v>
      </c>
      <c r="H33" s="3">
        <v>330</v>
      </c>
      <c r="I33" s="3"/>
      <c r="J33" s="3">
        <v>825</v>
      </c>
      <c r="K33" s="3">
        <v>330</v>
      </c>
      <c r="L33" s="3">
        <v>808.5</v>
      </c>
      <c r="M33" s="3">
        <f t="shared" si="1"/>
        <v>2475</v>
      </c>
      <c r="N33" s="3">
        <f t="shared" si="2"/>
        <v>990</v>
      </c>
      <c r="O33" s="3">
        <f t="shared" si="3"/>
        <v>808.5</v>
      </c>
    </row>
    <row r="34" spans="1:15" ht="13.5">
      <c r="A34" s="17">
        <v>29</v>
      </c>
      <c r="B34" s="1" t="s">
        <v>40</v>
      </c>
      <c r="C34" s="2" t="s">
        <v>20</v>
      </c>
      <c r="D34" s="3">
        <v>825</v>
      </c>
      <c r="E34" s="3">
        <v>330</v>
      </c>
      <c r="F34" s="3">
        <v>0</v>
      </c>
      <c r="G34" s="3">
        <v>825</v>
      </c>
      <c r="H34" s="3">
        <v>330</v>
      </c>
      <c r="I34" s="3"/>
      <c r="J34" s="3">
        <v>825</v>
      </c>
      <c r="K34" s="3">
        <v>330</v>
      </c>
      <c r="L34" s="3">
        <v>808.5</v>
      </c>
      <c r="M34" s="3">
        <f t="shared" si="1"/>
        <v>2475</v>
      </c>
      <c r="N34" s="3">
        <f t="shared" si="2"/>
        <v>990</v>
      </c>
      <c r="O34" s="3">
        <f t="shared" si="3"/>
        <v>808.5</v>
      </c>
    </row>
    <row r="35" spans="1:15" ht="13.5">
      <c r="A35" s="17">
        <v>30</v>
      </c>
      <c r="B35" s="1" t="s">
        <v>41</v>
      </c>
      <c r="C35" s="2" t="s">
        <v>16</v>
      </c>
      <c r="D35" s="3">
        <v>1540</v>
      </c>
      <c r="E35" s="3">
        <v>924</v>
      </c>
      <c r="F35" s="3">
        <v>0</v>
      </c>
      <c r="G35" s="3">
        <v>1540</v>
      </c>
      <c r="H35" s="3">
        <v>924</v>
      </c>
      <c r="I35" s="3"/>
      <c r="J35" s="3">
        <v>1540</v>
      </c>
      <c r="K35" s="3">
        <v>924</v>
      </c>
      <c r="L35" s="3">
        <v>770</v>
      </c>
      <c r="M35" s="3">
        <f t="shared" si="1"/>
        <v>4620</v>
      </c>
      <c r="N35" s="3">
        <f t="shared" si="2"/>
        <v>2772</v>
      </c>
      <c r="O35" s="3">
        <f t="shared" si="3"/>
        <v>770</v>
      </c>
    </row>
    <row r="36" spans="1:15" ht="13.5">
      <c r="A36" s="17">
        <v>31</v>
      </c>
      <c r="B36" s="1" t="s">
        <v>42</v>
      </c>
      <c r="C36" s="2" t="s">
        <v>18</v>
      </c>
      <c r="D36" s="3">
        <v>1175</v>
      </c>
      <c r="E36" s="3">
        <v>587.5</v>
      </c>
      <c r="F36" s="3">
        <v>0</v>
      </c>
      <c r="G36" s="3">
        <f>111.9+615.48</f>
        <v>727.38</v>
      </c>
      <c r="H36" s="3">
        <v>363.69</v>
      </c>
      <c r="I36" s="3"/>
      <c r="J36" s="3">
        <v>0</v>
      </c>
      <c r="K36" s="3">
        <v>0</v>
      </c>
      <c r="L36" s="3">
        <v>0</v>
      </c>
      <c r="M36" s="3">
        <f t="shared" si="1"/>
        <v>1902.38</v>
      </c>
      <c r="N36" s="3">
        <f t="shared" si="2"/>
        <v>951.19</v>
      </c>
      <c r="O36" s="3">
        <f t="shared" si="3"/>
        <v>0</v>
      </c>
    </row>
    <row r="37" spans="1:15" ht="13.5">
      <c r="A37" s="17">
        <v>32</v>
      </c>
      <c r="B37" s="1" t="s">
        <v>43</v>
      </c>
      <c r="C37" s="2" t="s">
        <v>20</v>
      </c>
      <c r="D37" s="3">
        <v>825</v>
      </c>
      <c r="E37" s="3">
        <v>330</v>
      </c>
      <c r="F37" s="3">
        <v>0</v>
      </c>
      <c r="G37" s="3">
        <f>447.62+510.71</f>
        <v>958.32999999999993</v>
      </c>
      <c r="H37" s="3">
        <f>223.81+204.29</f>
        <v>428.1</v>
      </c>
      <c r="I37" s="3"/>
      <c r="J37" s="3">
        <v>1175</v>
      </c>
      <c r="K37" s="3">
        <v>587.5</v>
      </c>
      <c r="L37" s="3">
        <v>611</v>
      </c>
      <c r="M37" s="3">
        <f t="shared" si="1"/>
        <v>2958.33</v>
      </c>
      <c r="N37" s="3">
        <f t="shared" si="2"/>
        <v>1345.6</v>
      </c>
      <c r="O37" s="3">
        <f t="shared" si="3"/>
        <v>611</v>
      </c>
    </row>
    <row r="38" spans="1:15" ht="13.5">
      <c r="A38" s="17">
        <v>33</v>
      </c>
      <c r="B38" s="1" t="s">
        <v>44</v>
      </c>
      <c r="C38" s="2" t="s">
        <v>20</v>
      </c>
      <c r="D38" s="3">
        <v>825</v>
      </c>
      <c r="E38" s="3">
        <v>330</v>
      </c>
      <c r="F38" s="3">
        <v>0</v>
      </c>
      <c r="G38" s="3">
        <v>825</v>
      </c>
      <c r="H38" s="3">
        <v>330</v>
      </c>
      <c r="I38" s="3"/>
      <c r="J38" s="3">
        <v>825</v>
      </c>
      <c r="K38" s="3">
        <v>330</v>
      </c>
      <c r="L38" s="3">
        <v>808.5</v>
      </c>
      <c r="M38" s="3">
        <f t="shared" si="1"/>
        <v>2475</v>
      </c>
      <c r="N38" s="3">
        <f t="shared" si="2"/>
        <v>990</v>
      </c>
      <c r="O38" s="3">
        <f t="shared" si="3"/>
        <v>808.5</v>
      </c>
    </row>
    <row r="39" spans="1:15" ht="13.5">
      <c r="A39" s="17">
        <v>34</v>
      </c>
      <c r="B39" s="1" t="s">
        <v>45</v>
      </c>
      <c r="C39" s="2" t="s">
        <v>20</v>
      </c>
      <c r="D39" s="3">
        <v>825</v>
      </c>
      <c r="E39" s="3">
        <v>330</v>
      </c>
      <c r="F39" s="3">
        <v>0</v>
      </c>
      <c r="G39" s="3">
        <v>825</v>
      </c>
      <c r="H39" s="3">
        <v>330</v>
      </c>
      <c r="I39" s="3"/>
      <c r="J39" s="3">
        <v>825</v>
      </c>
      <c r="K39" s="3">
        <v>330</v>
      </c>
      <c r="L39" s="3">
        <v>808.5</v>
      </c>
      <c r="M39" s="3">
        <f t="shared" si="1"/>
        <v>2475</v>
      </c>
      <c r="N39" s="3">
        <f t="shared" si="2"/>
        <v>990</v>
      </c>
      <c r="O39" s="3">
        <f t="shared" si="3"/>
        <v>808.5</v>
      </c>
    </row>
    <row r="40" spans="1:15" ht="13.5">
      <c r="A40" s="17">
        <v>35</v>
      </c>
      <c r="B40" s="1" t="s">
        <v>46</v>
      </c>
      <c r="C40" s="2" t="s">
        <v>16</v>
      </c>
      <c r="D40" s="3">
        <v>1540</v>
      </c>
      <c r="E40" s="3">
        <v>924</v>
      </c>
      <c r="F40" s="3">
        <v>0</v>
      </c>
      <c r="G40" s="3">
        <v>1540</v>
      </c>
      <c r="H40" s="3">
        <v>924</v>
      </c>
      <c r="I40" s="3"/>
      <c r="J40" s="3">
        <v>1540</v>
      </c>
      <c r="K40" s="3">
        <v>924</v>
      </c>
      <c r="L40" s="3">
        <v>1509.2</v>
      </c>
      <c r="M40" s="3">
        <f t="shared" si="1"/>
        <v>4620</v>
      </c>
      <c r="N40" s="3">
        <f t="shared" si="2"/>
        <v>2772</v>
      </c>
      <c r="O40" s="3">
        <f t="shared" si="3"/>
        <v>1509.2</v>
      </c>
    </row>
    <row r="41" spans="1:15" ht="13.5">
      <c r="A41" s="17">
        <v>36</v>
      </c>
      <c r="B41" s="1" t="s">
        <v>47</v>
      </c>
      <c r="C41" s="2" t="s">
        <v>20</v>
      </c>
      <c r="D41" s="3">
        <v>825</v>
      </c>
      <c r="E41" s="3">
        <v>330</v>
      </c>
      <c r="F41" s="3">
        <v>0</v>
      </c>
      <c r="G41" s="3">
        <v>825</v>
      </c>
      <c r="H41" s="3">
        <v>330</v>
      </c>
      <c r="I41" s="3"/>
      <c r="J41" s="3">
        <v>825</v>
      </c>
      <c r="K41" s="3">
        <v>330</v>
      </c>
      <c r="L41" s="3">
        <v>808.5</v>
      </c>
      <c r="M41" s="3">
        <f t="shared" si="1"/>
        <v>2475</v>
      </c>
      <c r="N41" s="3">
        <f t="shared" si="2"/>
        <v>990</v>
      </c>
      <c r="O41" s="3">
        <f t="shared" si="3"/>
        <v>808.5</v>
      </c>
    </row>
    <row r="42" spans="1:15" ht="13.5">
      <c r="A42" s="17">
        <v>37</v>
      </c>
      <c r="B42" s="1" t="s">
        <v>48</v>
      </c>
      <c r="C42" s="2" t="s">
        <v>20</v>
      </c>
      <c r="D42" s="3">
        <v>825</v>
      </c>
      <c r="E42" s="3">
        <v>330</v>
      </c>
      <c r="F42" s="3">
        <v>0</v>
      </c>
      <c r="G42" s="3">
        <v>825</v>
      </c>
      <c r="H42" s="3">
        <v>330</v>
      </c>
      <c r="I42" s="3"/>
      <c r="J42" s="3">
        <v>825</v>
      </c>
      <c r="K42" s="3">
        <v>330</v>
      </c>
      <c r="L42" s="3">
        <v>808.5</v>
      </c>
      <c r="M42" s="3">
        <f t="shared" si="1"/>
        <v>2475</v>
      </c>
      <c r="N42" s="3">
        <f t="shared" si="2"/>
        <v>990</v>
      </c>
      <c r="O42" s="3">
        <f t="shared" si="3"/>
        <v>808.5</v>
      </c>
    </row>
    <row r="43" spans="1:15" ht="13.5">
      <c r="A43" s="17">
        <v>38</v>
      </c>
      <c r="B43" s="1" t="s">
        <v>49</v>
      </c>
      <c r="C43" s="2" t="s">
        <v>20</v>
      </c>
      <c r="D43" s="3">
        <v>825</v>
      </c>
      <c r="E43" s="3">
        <v>330</v>
      </c>
      <c r="F43" s="3">
        <v>0</v>
      </c>
      <c r="G43" s="3">
        <v>825</v>
      </c>
      <c r="H43" s="3">
        <v>330</v>
      </c>
      <c r="I43" s="3"/>
      <c r="J43" s="3">
        <v>825</v>
      </c>
      <c r="K43" s="3">
        <v>330</v>
      </c>
      <c r="L43" s="3">
        <v>808.5</v>
      </c>
      <c r="M43" s="3">
        <f t="shared" si="1"/>
        <v>2475</v>
      </c>
      <c r="N43" s="3">
        <f t="shared" si="2"/>
        <v>990</v>
      </c>
      <c r="O43" s="3">
        <f t="shared" si="3"/>
        <v>808.5</v>
      </c>
    </row>
    <row r="44" spans="1:15" ht="13.5">
      <c r="A44" s="17">
        <v>39</v>
      </c>
      <c r="B44" s="1" t="s">
        <v>50</v>
      </c>
      <c r="C44" s="2" t="s">
        <v>16</v>
      </c>
      <c r="D44" s="3">
        <v>1540</v>
      </c>
      <c r="E44" s="3">
        <v>924</v>
      </c>
      <c r="F44" s="3">
        <v>0</v>
      </c>
      <c r="G44" s="3">
        <v>1540</v>
      </c>
      <c r="H44" s="3">
        <v>924</v>
      </c>
      <c r="I44" s="3"/>
      <c r="J44" s="3">
        <v>1540</v>
      </c>
      <c r="K44" s="3">
        <v>924</v>
      </c>
      <c r="L44" s="3">
        <v>770</v>
      </c>
      <c r="M44" s="3">
        <f t="shared" si="1"/>
        <v>4620</v>
      </c>
      <c r="N44" s="3">
        <f t="shared" si="2"/>
        <v>2772</v>
      </c>
      <c r="O44" s="3">
        <f t="shared" si="3"/>
        <v>770</v>
      </c>
    </row>
    <row r="45" spans="1:15" ht="13.5">
      <c r="A45" s="17">
        <v>40</v>
      </c>
      <c r="B45" s="1" t="s">
        <v>51</v>
      </c>
      <c r="C45" s="2" t="s">
        <v>20</v>
      </c>
      <c r="D45" s="3">
        <v>825</v>
      </c>
      <c r="E45" s="3">
        <v>330</v>
      </c>
      <c r="F45" s="3">
        <v>0</v>
      </c>
      <c r="G45" s="3">
        <v>825</v>
      </c>
      <c r="H45" s="3">
        <v>330</v>
      </c>
      <c r="I45" s="3"/>
      <c r="J45" s="3">
        <v>825</v>
      </c>
      <c r="K45" s="3">
        <v>330</v>
      </c>
      <c r="L45" s="3">
        <v>808.5</v>
      </c>
      <c r="M45" s="3">
        <f t="shared" si="1"/>
        <v>2475</v>
      </c>
      <c r="N45" s="3">
        <f t="shared" si="2"/>
        <v>990</v>
      </c>
      <c r="O45" s="3">
        <f t="shared" si="3"/>
        <v>808.5</v>
      </c>
    </row>
    <row r="46" spans="1:15" ht="15" customHeight="1">
      <c r="A46" s="17">
        <v>41</v>
      </c>
      <c r="B46" s="1" t="s">
        <v>52</v>
      </c>
      <c r="C46" s="2" t="s">
        <v>20</v>
      </c>
      <c r="D46" s="3">
        <v>825</v>
      </c>
      <c r="E46" s="3">
        <v>330</v>
      </c>
      <c r="F46" s="3">
        <v>0</v>
      </c>
      <c r="G46" s="3">
        <v>825</v>
      </c>
      <c r="H46" s="3">
        <v>330</v>
      </c>
      <c r="I46" s="3"/>
      <c r="J46" s="3">
        <v>825</v>
      </c>
      <c r="K46" s="3">
        <v>330</v>
      </c>
      <c r="L46" s="3">
        <v>808.5</v>
      </c>
      <c r="M46" s="3">
        <f t="shared" si="1"/>
        <v>2475</v>
      </c>
      <c r="N46" s="3">
        <f t="shared" si="2"/>
        <v>990</v>
      </c>
      <c r="O46" s="3">
        <f t="shared" si="3"/>
        <v>808.5</v>
      </c>
    </row>
    <row r="47" spans="1:15" ht="13.5">
      <c r="A47" s="17">
        <v>42</v>
      </c>
      <c r="B47" s="1" t="s">
        <v>53</v>
      </c>
      <c r="C47" s="2" t="s">
        <v>20</v>
      </c>
      <c r="D47" s="3">
        <v>825</v>
      </c>
      <c r="E47" s="3">
        <v>330</v>
      </c>
      <c r="F47" s="3">
        <v>0</v>
      </c>
      <c r="G47" s="3">
        <v>825</v>
      </c>
      <c r="H47" s="3">
        <v>330</v>
      </c>
      <c r="I47" s="3"/>
      <c r="J47" s="3">
        <v>825</v>
      </c>
      <c r="K47" s="3">
        <v>330</v>
      </c>
      <c r="L47" s="3">
        <v>808.5</v>
      </c>
      <c r="M47" s="3">
        <f t="shared" si="1"/>
        <v>2475</v>
      </c>
      <c r="N47" s="3">
        <f t="shared" si="2"/>
        <v>990</v>
      </c>
      <c r="O47" s="3">
        <f t="shared" si="3"/>
        <v>808.5</v>
      </c>
    </row>
    <row r="48" spans="1:15" ht="13.5">
      <c r="A48" s="17">
        <v>43</v>
      </c>
      <c r="B48" s="1" t="s">
        <v>54</v>
      </c>
      <c r="C48" s="2" t="s">
        <v>20</v>
      </c>
      <c r="D48" s="3">
        <v>825</v>
      </c>
      <c r="E48" s="3">
        <v>330</v>
      </c>
      <c r="F48" s="3">
        <v>0</v>
      </c>
      <c r="G48" s="3">
        <v>825</v>
      </c>
      <c r="H48" s="3">
        <v>330</v>
      </c>
      <c r="I48" s="3"/>
      <c r="J48" s="3">
        <v>825</v>
      </c>
      <c r="K48" s="3">
        <v>330</v>
      </c>
      <c r="L48" s="3">
        <v>808.5</v>
      </c>
      <c r="M48" s="3">
        <f t="shared" si="1"/>
        <v>2475</v>
      </c>
      <c r="N48" s="3">
        <f t="shared" si="2"/>
        <v>990</v>
      </c>
      <c r="O48" s="3">
        <f t="shared" si="3"/>
        <v>808.5</v>
      </c>
    </row>
    <row r="49" spans="1:15" ht="13.5">
      <c r="A49" s="17">
        <v>44</v>
      </c>
      <c r="B49" s="1" t="s">
        <v>55</v>
      </c>
      <c r="C49" s="2" t="s">
        <v>20</v>
      </c>
      <c r="D49" s="3">
        <v>825</v>
      </c>
      <c r="E49" s="3">
        <v>330</v>
      </c>
      <c r="F49" s="3">
        <v>0</v>
      </c>
      <c r="G49" s="3">
        <v>825</v>
      </c>
      <c r="H49" s="3">
        <v>330</v>
      </c>
      <c r="I49" s="3"/>
      <c r="J49" s="3">
        <v>825</v>
      </c>
      <c r="K49" s="3">
        <v>330</v>
      </c>
      <c r="L49" s="3">
        <v>808.5</v>
      </c>
      <c r="M49" s="3">
        <f t="shared" si="1"/>
        <v>2475</v>
      </c>
      <c r="N49" s="3">
        <f t="shared" si="2"/>
        <v>990</v>
      </c>
      <c r="O49" s="3">
        <f t="shared" si="3"/>
        <v>808.5</v>
      </c>
    </row>
    <row r="50" spans="1:15" ht="26.25" customHeight="1">
      <c r="A50" s="17">
        <v>45</v>
      </c>
      <c r="B50" s="1" t="s">
        <v>56</v>
      </c>
      <c r="C50" s="2" t="s">
        <v>72</v>
      </c>
      <c r="D50" s="3">
        <v>825</v>
      </c>
      <c r="E50" s="3">
        <v>330</v>
      </c>
      <c r="F50" s="3">
        <v>0</v>
      </c>
      <c r="G50" s="3">
        <v>825</v>
      </c>
      <c r="H50" s="3">
        <v>330</v>
      </c>
      <c r="I50" s="3"/>
      <c r="J50" s="3">
        <v>825</v>
      </c>
      <c r="K50" s="3">
        <v>330</v>
      </c>
      <c r="L50" s="3">
        <v>808.5</v>
      </c>
      <c r="M50" s="3">
        <f t="shared" si="1"/>
        <v>2475</v>
      </c>
      <c r="N50" s="3">
        <f t="shared" si="2"/>
        <v>990</v>
      </c>
      <c r="O50" s="3">
        <f t="shared" si="3"/>
        <v>808.5</v>
      </c>
    </row>
    <row r="51" spans="1:15" ht="13.5">
      <c r="A51" s="17">
        <v>46</v>
      </c>
      <c r="B51" s="1" t="s">
        <v>57</v>
      </c>
      <c r="C51" s="2" t="s">
        <v>16</v>
      </c>
      <c r="D51" s="3">
        <v>1540</v>
      </c>
      <c r="E51" s="3">
        <v>924</v>
      </c>
      <c r="F51" s="3">
        <v>0</v>
      </c>
      <c r="G51" s="3">
        <v>1540</v>
      </c>
      <c r="H51" s="3">
        <v>924</v>
      </c>
      <c r="I51" s="3"/>
      <c r="J51" s="3">
        <v>1540</v>
      </c>
      <c r="K51" s="3">
        <v>924</v>
      </c>
      <c r="L51" s="3">
        <v>1509.2</v>
      </c>
      <c r="M51" s="3">
        <f t="shared" si="1"/>
        <v>4620</v>
      </c>
      <c r="N51" s="3">
        <f t="shared" si="2"/>
        <v>2772</v>
      </c>
      <c r="O51" s="3">
        <f t="shared" si="3"/>
        <v>1509.2</v>
      </c>
    </row>
    <row r="52" spans="1:15" ht="13.5">
      <c r="A52" s="17">
        <v>48</v>
      </c>
      <c r="B52" s="1" t="s">
        <v>58</v>
      </c>
      <c r="C52" s="2" t="s">
        <v>77</v>
      </c>
      <c r="D52" s="3">
        <v>825</v>
      </c>
      <c r="E52" s="3">
        <v>330</v>
      </c>
      <c r="F52" s="3">
        <v>0</v>
      </c>
      <c r="G52" s="3">
        <v>825</v>
      </c>
      <c r="H52" s="3">
        <v>330</v>
      </c>
      <c r="I52" s="3"/>
      <c r="J52" s="3">
        <v>825</v>
      </c>
      <c r="K52" s="3">
        <v>330</v>
      </c>
      <c r="L52" s="3">
        <v>808.5</v>
      </c>
      <c r="M52" s="3">
        <f t="shared" si="1"/>
        <v>2475</v>
      </c>
      <c r="N52" s="3">
        <f t="shared" si="2"/>
        <v>990</v>
      </c>
      <c r="O52" s="3">
        <f t="shared" si="3"/>
        <v>808.5</v>
      </c>
    </row>
    <row r="53" spans="1:15" ht="13.5">
      <c r="A53" s="17">
        <v>50</v>
      </c>
      <c r="B53" s="1" t="s">
        <v>59</v>
      </c>
      <c r="C53" s="2" t="s">
        <v>20</v>
      </c>
      <c r="D53" s="3">
        <v>825</v>
      </c>
      <c r="E53" s="3">
        <v>330</v>
      </c>
      <c r="F53" s="3">
        <v>0</v>
      </c>
      <c r="G53" s="3">
        <v>825</v>
      </c>
      <c r="H53" s="3">
        <v>330</v>
      </c>
      <c r="I53" s="3"/>
      <c r="J53" s="3">
        <v>825</v>
      </c>
      <c r="K53" s="3">
        <v>330</v>
      </c>
      <c r="L53" s="3">
        <v>808.5</v>
      </c>
      <c r="M53" s="3">
        <f t="shared" si="1"/>
        <v>2475</v>
      </c>
      <c r="N53" s="3">
        <f t="shared" si="2"/>
        <v>990</v>
      </c>
      <c r="O53" s="3">
        <f t="shared" si="3"/>
        <v>808.5</v>
      </c>
    </row>
    <row r="54" spans="1:15" ht="13.5">
      <c r="A54" s="17">
        <v>51</v>
      </c>
      <c r="B54" s="1" t="s">
        <v>60</v>
      </c>
      <c r="C54" s="2" t="s">
        <v>20</v>
      </c>
      <c r="D54" s="3">
        <v>825</v>
      </c>
      <c r="E54" s="3">
        <v>330</v>
      </c>
      <c r="F54" s="3">
        <v>0</v>
      </c>
      <c r="G54" s="3">
        <v>825</v>
      </c>
      <c r="H54" s="3">
        <v>330</v>
      </c>
      <c r="I54" s="3"/>
      <c r="J54" s="3">
        <v>825</v>
      </c>
      <c r="K54" s="3">
        <v>330</v>
      </c>
      <c r="L54" s="3">
        <v>808.5</v>
      </c>
      <c r="M54" s="3">
        <f t="shared" si="1"/>
        <v>2475</v>
      </c>
      <c r="N54" s="3">
        <f t="shared" si="2"/>
        <v>990</v>
      </c>
      <c r="O54" s="3">
        <f t="shared" si="3"/>
        <v>808.5</v>
      </c>
    </row>
    <row r="55" spans="1:15" ht="13.5">
      <c r="A55" s="17">
        <v>52</v>
      </c>
      <c r="B55" s="1" t="s">
        <v>61</v>
      </c>
      <c r="C55" s="2" t="s">
        <v>78</v>
      </c>
      <c r="D55" s="3">
        <v>1540</v>
      </c>
      <c r="E55" s="3">
        <v>924</v>
      </c>
      <c r="F55" s="3">
        <v>0</v>
      </c>
      <c r="G55" s="3">
        <v>1540</v>
      </c>
      <c r="H55" s="3">
        <v>924</v>
      </c>
      <c r="I55" s="3"/>
      <c r="J55" s="3">
        <v>1540</v>
      </c>
      <c r="K55" s="3">
        <v>924</v>
      </c>
      <c r="L55" s="3">
        <v>770</v>
      </c>
      <c r="M55" s="3">
        <f t="shared" si="1"/>
        <v>4620</v>
      </c>
      <c r="N55" s="3">
        <f t="shared" si="2"/>
        <v>2772</v>
      </c>
      <c r="O55" s="3">
        <f t="shared" si="3"/>
        <v>770</v>
      </c>
    </row>
    <row r="56" spans="1:15" ht="13.5">
      <c r="A56" s="17">
        <v>53</v>
      </c>
      <c r="B56" s="1" t="s">
        <v>62</v>
      </c>
      <c r="C56" s="2" t="s">
        <v>16</v>
      </c>
      <c r="D56" s="3">
        <v>1540</v>
      </c>
      <c r="E56" s="3">
        <v>924</v>
      </c>
      <c r="F56" s="3">
        <v>0</v>
      </c>
      <c r="G56" s="3">
        <v>1540</v>
      </c>
      <c r="H56" s="3">
        <v>924</v>
      </c>
      <c r="I56" s="3"/>
      <c r="J56" s="3">
        <v>1540</v>
      </c>
      <c r="K56" s="3">
        <v>924</v>
      </c>
      <c r="L56" s="3">
        <v>1509.2</v>
      </c>
      <c r="M56" s="3">
        <f t="shared" si="1"/>
        <v>4620</v>
      </c>
      <c r="N56" s="3">
        <f t="shared" si="2"/>
        <v>2772</v>
      </c>
      <c r="O56" s="3">
        <f t="shared" si="3"/>
        <v>1509.2</v>
      </c>
    </row>
    <row r="57" spans="1:15" ht="13.5">
      <c r="A57" s="17">
        <v>54</v>
      </c>
      <c r="B57" s="1" t="s">
        <v>63</v>
      </c>
      <c r="C57" s="2" t="s">
        <v>18</v>
      </c>
      <c r="D57" s="3">
        <v>1175</v>
      </c>
      <c r="E57" s="3">
        <v>587.5</v>
      </c>
      <c r="F57" s="3">
        <v>0</v>
      </c>
      <c r="G57" s="3">
        <v>1175</v>
      </c>
      <c r="H57" s="3">
        <v>587.5</v>
      </c>
      <c r="I57" s="3"/>
      <c r="J57" s="3">
        <f>267.05+907.95</f>
        <v>1175</v>
      </c>
      <c r="K57" s="3">
        <v>587.5</v>
      </c>
      <c r="L57" s="3">
        <v>611</v>
      </c>
      <c r="M57" s="3">
        <f t="shared" si="1"/>
        <v>3525</v>
      </c>
      <c r="N57" s="3">
        <f t="shared" si="2"/>
        <v>1762.5</v>
      </c>
      <c r="O57" s="3">
        <f t="shared" si="3"/>
        <v>611</v>
      </c>
    </row>
    <row r="58" spans="1:15" ht="13.5">
      <c r="A58" s="17">
        <v>55</v>
      </c>
      <c r="B58" s="1" t="s">
        <v>64</v>
      </c>
      <c r="C58" s="2" t="s">
        <v>20</v>
      </c>
      <c r="D58" s="3">
        <v>825</v>
      </c>
      <c r="E58" s="3">
        <v>330</v>
      </c>
      <c r="F58" s="3">
        <v>0</v>
      </c>
      <c r="G58" s="3">
        <v>825</v>
      </c>
      <c r="H58" s="3">
        <v>330</v>
      </c>
      <c r="I58" s="3"/>
      <c r="J58" s="3">
        <v>825</v>
      </c>
      <c r="K58" s="3">
        <v>330</v>
      </c>
      <c r="L58" s="3">
        <v>808.5</v>
      </c>
      <c r="M58" s="3">
        <f t="shared" si="1"/>
        <v>2475</v>
      </c>
      <c r="N58" s="3">
        <f t="shared" si="2"/>
        <v>990</v>
      </c>
      <c r="O58" s="3">
        <f t="shared" si="3"/>
        <v>808.5</v>
      </c>
    </row>
    <row r="59" spans="1:15" ht="13.5">
      <c r="A59" s="17">
        <v>56</v>
      </c>
      <c r="B59" s="1" t="s">
        <v>65</v>
      </c>
      <c r="C59" s="2" t="s">
        <v>18</v>
      </c>
      <c r="D59" s="3">
        <v>1175</v>
      </c>
      <c r="E59" s="3">
        <v>587.5</v>
      </c>
      <c r="F59" s="3">
        <v>0</v>
      </c>
      <c r="G59" s="3">
        <v>1175</v>
      </c>
      <c r="H59" s="3">
        <v>587.5</v>
      </c>
      <c r="I59" s="3"/>
      <c r="J59" s="3">
        <v>1175</v>
      </c>
      <c r="K59" s="3">
        <v>587.5</v>
      </c>
      <c r="L59" s="3">
        <v>1151.5</v>
      </c>
      <c r="M59" s="3">
        <f t="shared" si="1"/>
        <v>3525</v>
      </c>
      <c r="N59" s="3">
        <f t="shared" si="2"/>
        <v>1762.5</v>
      </c>
      <c r="O59" s="3">
        <f t="shared" si="3"/>
        <v>1151.5</v>
      </c>
    </row>
    <row r="60" spans="1:15" ht="13.5">
      <c r="A60" s="17">
        <v>57</v>
      </c>
      <c r="B60" s="1" t="s">
        <v>66</v>
      </c>
      <c r="C60" s="2" t="s">
        <v>20</v>
      </c>
      <c r="D60" s="3">
        <v>825</v>
      </c>
      <c r="E60" s="3">
        <v>330</v>
      </c>
      <c r="F60" s="3">
        <v>0</v>
      </c>
      <c r="G60" s="3">
        <v>825</v>
      </c>
      <c r="H60" s="3">
        <v>330</v>
      </c>
      <c r="I60" s="3"/>
      <c r="J60" s="3">
        <v>825</v>
      </c>
      <c r="K60" s="3">
        <v>330</v>
      </c>
      <c r="L60" s="3">
        <v>808.5</v>
      </c>
      <c r="M60" s="3">
        <f t="shared" si="1"/>
        <v>2475</v>
      </c>
      <c r="N60" s="3">
        <f t="shared" si="2"/>
        <v>990</v>
      </c>
      <c r="O60" s="3">
        <f t="shared" si="3"/>
        <v>808.5</v>
      </c>
    </row>
    <row r="61" spans="1:15" ht="13.5">
      <c r="A61" s="17">
        <v>58</v>
      </c>
      <c r="B61" s="1" t="s">
        <v>67</v>
      </c>
      <c r="C61" s="2" t="s">
        <v>20</v>
      </c>
      <c r="D61" s="3">
        <v>825</v>
      </c>
      <c r="E61" s="3">
        <v>330</v>
      </c>
      <c r="F61" s="3">
        <v>0</v>
      </c>
      <c r="G61" s="3">
        <v>825</v>
      </c>
      <c r="H61" s="3">
        <v>330</v>
      </c>
      <c r="I61" s="3"/>
      <c r="J61" s="3">
        <v>825</v>
      </c>
      <c r="K61" s="3">
        <v>330</v>
      </c>
      <c r="L61" s="3">
        <v>808.5</v>
      </c>
      <c r="M61" s="3">
        <f t="shared" si="1"/>
        <v>2475</v>
      </c>
      <c r="N61" s="3">
        <f t="shared" si="2"/>
        <v>990</v>
      </c>
      <c r="O61" s="3">
        <f t="shared" si="3"/>
        <v>808.5</v>
      </c>
    </row>
    <row r="62" spans="1:15" ht="13.5">
      <c r="A62" s="17">
        <v>59</v>
      </c>
      <c r="B62" s="1" t="s">
        <v>68</v>
      </c>
      <c r="C62" s="2" t="s">
        <v>20</v>
      </c>
      <c r="D62" s="3">
        <v>825</v>
      </c>
      <c r="E62" s="3">
        <v>330</v>
      </c>
      <c r="F62" s="3">
        <v>0</v>
      </c>
      <c r="G62" s="3">
        <v>825</v>
      </c>
      <c r="H62" s="3">
        <v>330</v>
      </c>
      <c r="I62" s="3"/>
      <c r="J62" s="3">
        <v>825</v>
      </c>
      <c r="K62" s="3">
        <v>330</v>
      </c>
      <c r="L62" s="3">
        <v>808.5</v>
      </c>
      <c r="M62" s="3">
        <f t="shared" si="1"/>
        <v>2475</v>
      </c>
      <c r="N62" s="3">
        <f t="shared" si="2"/>
        <v>990</v>
      </c>
      <c r="O62" s="3">
        <f t="shared" si="3"/>
        <v>808.5</v>
      </c>
    </row>
    <row r="63" spans="1:15" ht="13.5">
      <c r="A63" s="17">
        <v>60</v>
      </c>
      <c r="B63" s="1" t="s">
        <v>74</v>
      </c>
      <c r="C63" s="2" t="s">
        <v>20</v>
      </c>
      <c r="D63" s="3">
        <v>825</v>
      </c>
      <c r="E63" s="3">
        <v>330</v>
      </c>
      <c r="F63" s="3">
        <v>0</v>
      </c>
      <c r="G63" s="3">
        <v>825</v>
      </c>
      <c r="H63" s="3">
        <v>330</v>
      </c>
      <c r="I63" s="3"/>
      <c r="J63" s="3">
        <v>825</v>
      </c>
      <c r="K63" s="3">
        <v>330</v>
      </c>
      <c r="L63" s="3">
        <v>808.5</v>
      </c>
      <c r="M63" s="3">
        <f t="shared" si="1"/>
        <v>2475</v>
      </c>
      <c r="N63" s="3">
        <f t="shared" si="2"/>
        <v>990</v>
      </c>
      <c r="O63" s="3">
        <f t="shared" si="3"/>
        <v>808.5</v>
      </c>
    </row>
    <row r="64" spans="1:15" ht="13.5">
      <c r="A64" s="20">
        <v>61</v>
      </c>
      <c r="B64" s="1" t="s">
        <v>79</v>
      </c>
      <c r="C64" s="2" t="s">
        <v>20</v>
      </c>
      <c r="D64" s="3">
        <v>504.17</v>
      </c>
      <c r="E64" s="3">
        <v>201.66</v>
      </c>
      <c r="F64" s="3">
        <v>0</v>
      </c>
      <c r="G64" s="3">
        <v>825</v>
      </c>
      <c r="H64" s="3">
        <v>330</v>
      </c>
      <c r="I64" s="3"/>
      <c r="J64" s="3">
        <v>825</v>
      </c>
      <c r="K64" s="3">
        <v>330</v>
      </c>
      <c r="L64" s="3">
        <v>808.5</v>
      </c>
      <c r="M64" s="3">
        <f t="shared" si="1"/>
        <v>2154.17</v>
      </c>
      <c r="N64" s="3">
        <f t="shared" si="2"/>
        <v>861.66</v>
      </c>
      <c r="O64" s="3">
        <f t="shared" si="3"/>
        <v>808.5</v>
      </c>
    </row>
    <row r="65" spans="1:15" ht="13.5">
      <c r="A65" s="20">
        <v>62</v>
      </c>
      <c r="B65" s="1" t="s">
        <v>80</v>
      </c>
      <c r="C65" s="2" t="s">
        <v>20</v>
      </c>
      <c r="D65" s="3">
        <v>0</v>
      </c>
      <c r="E65" s="3">
        <v>0</v>
      </c>
      <c r="F65" s="3"/>
      <c r="G65" s="3">
        <v>275</v>
      </c>
      <c r="H65" s="3">
        <v>110</v>
      </c>
      <c r="I65" s="3"/>
      <c r="J65" s="3">
        <v>825</v>
      </c>
      <c r="K65" s="3">
        <v>330</v>
      </c>
      <c r="L65" s="3">
        <v>808.5</v>
      </c>
      <c r="M65" s="3">
        <f t="shared" si="1"/>
        <v>1100</v>
      </c>
      <c r="N65" s="3">
        <f t="shared" si="2"/>
        <v>440</v>
      </c>
      <c r="O65" s="3">
        <f t="shared" si="3"/>
        <v>808.5</v>
      </c>
    </row>
    <row r="66" spans="1:15" ht="13.5">
      <c r="A66" s="20">
        <v>63</v>
      </c>
      <c r="B66" s="1" t="s">
        <v>81</v>
      </c>
      <c r="C66" s="2" t="s">
        <v>20</v>
      </c>
      <c r="D66" s="3">
        <v>504.17</v>
      </c>
      <c r="E66" s="3">
        <v>201.66</v>
      </c>
      <c r="F66" s="3"/>
      <c r="G66" s="3">
        <v>825</v>
      </c>
      <c r="H66" s="3">
        <v>330</v>
      </c>
      <c r="I66" s="3"/>
      <c r="J66" s="3">
        <v>825</v>
      </c>
      <c r="K66" s="3">
        <v>330</v>
      </c>
      <c r="L66" s="3">
        <v>808.5</v>
      </c>
      <c r="M66" s="3">
        <f t="shared" si="1"/>
        <v>2154.17</v>
      </c>
      <c r="N66" s="3">
        <f t="shared" si="2"/>
        <v>861.66</v>
      </c>
      <c r="O66" s="3">
        <f t="shared" si="3"/>
        <v>808.5</v>
      </c>
    </row>
    <row r="67" spans="1:15" ht="13.5">
      <c r="A67" s="20">
        <v>64</v>
      </c>
      <c r="B67" s="1" t="s">
        <v>84</v>
      </c>
      <c r="C67" s="2" t="s">
        <v>20</v>
      </c>
      <c r="D67" s="3"/>
      <c r="E67" s="3"/>
      <c r="F67" s="3"/>
      <c r="G67" s="3"/>
      <c r="H67" s="3"/>
      <c r="I67" s="3"/>
      <c r="J67" s="3"/>
      <c r="K67" s="3"/>
      <c r="L67" s="3"/>
      <c r="M67" s="3">
        <f t="shared" si="1"/>
        <v>0</v>
      </c>
      <c r="N67" s="3">
        <f t="shared" si="2"/>
        <v>0</v>
      </c>
      <c r="O67" s="3">
        <f t="shared" si="3"/>
        <v>0</v>
      </c>
    </row>
    <row r="68" spans="1:15" ht="13.5">
      <c r="A68" s="20">
        <v>65</v>
      </c>
      <c r="B68" s="1" t="s">
        <v>83</v>
      </c>
      <c r="C68" s="2" t="s">
        <v>20</v>
      </c>
      <c r="D68" s="3"/>
      <c r="E68" s="3"/>
      <c r="F68" s="3"/>
      <c r="G68" s="3"/>
      <c r="H68" s="3"/>
      <c r="I68" s="3"/>
      <c r="J68" s="3"/>
      <c r="K68" s="3"/>
      <c r="L68" s="3"/>
      <c r="M68" s="3">
        <f t="shared" si="1"/>
        <v>0</v>
      </c>
      <c r="N68" s="3">
        <f t="shared" si="2"/>
        <v>0</v>
      </c>
      <c r="O68" s="3">
        <f t="shared" si="3"/>
        <v>0</v>
      </c>
    </row>
    <row r="69" spans="1:15">
      <c r="A69" s="26" t="s">
        <v>69</v>
      </c>
      <c r="B69" s="27"/>
      <c r="C69" s="28"/>
      <c r="D69" s="5">
        <f t="shared" ref="D69:L69" si="4">SUM(D7:D66)</f>
        <v>58683.34</v>
      </c>
      <c r="E69" s="5">
        <f t="shared" si="4"/>
        <v>30248.82</v>
      </c>
      <c r="F69" s="5">
        <f t="shared" si="4"/>
        <v>0</v>
      </c>
      <c r="G69" s="6">
        <f t="shared" si="4"/>
        <v>58435.71</v>
      </c>
      <c r="H69" s="6">
        <f t="shared" si="4"/>
        <v>30489.789999999997</v>
      </c>
      <c r="I69" s="5">
        <f t="shared" si="4"/>
        <v>0</v>
      </c>
      <c r="J69" s="5">
        <f t="shared" si="4"/>
        <v>59601.9</v>
      </c>
      <c r="K69" s="5">
        <f t="shared" si="4"/>
        <v>30786.260000000002</v>
      </c>
      <c r="L69" s="5">
        <f t="shared" si="4"/>
        <v>41946.1</v>
      </c>
      <c r="M69" s="5">
        <f>SUM(M7:M68)</f>
        <v>176720.95</v>
      </c>
      <c r="N69" s="5">
        <f>SUM(N7:N68)</f>
        <v>91524.87000000001</v>
      </c>
      <c r="O69" s="5">
        <f>SUM(O7:O68)</f>
        <v>41946.1</v>
      </c>
    </row>
    <row r="70" spans="1:15" ht="13.5">
      <c r="L70" s="4"/>
    </row>
    <row r="71" spans="1:15" ht="13.5">
      <c r="H71" s="11"/>
    </row>
    <row r="72" spans="1:15">
      <c r="H72" s="21"/>
    </row>
  </sheetData>
  <mergeCells count="8">
    <mergeCell ref="B4:C5"/>
    <mergeCell ref="A1:L3"/>
    <mergeCell ref="A69:C69"/>
    <mergeCell ref="M4:O4"/>
    <mergeCell ref="G4:I4"/>
    <mergeCell ref="J4:L4"/>
    <mergeCell ref="D4:F4"/>
    <mergeCell ref="A4:A6"/>
  </mergeCells>
  <pageMargins left="0.48" right="0.44" top="0.46" bottom="0.44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ხელფასი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bugalteria</cp:lastModifiedBy>
  <cp:lastPrinted>2016-03-16T06:45:38Z</cp:lastPrinted>
  <dcterms:created xsi:type="dcterms:W3CDTF">2015-08-24T08:49:27Z</dcterms:created>
  <dcterms:modified xsi:type="dcterms:W3CDTF">2016-06-21T08:36:30Z</dcterms:modified>
</cp:coreProperties>
</file>