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atelefono xarjebi" sheetId="4" r:id="rId1"/>
  </sheets>
  <definedNames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D22" i="4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C23" s="1"/>
  <c r="D12"/>
  <c r="B12" s="1"/>
  <c r="B11"/>
  <c r="B16" l="1"/>
  <c r="B20"/>
  <c r="D23"/>
  <c r="B14"/>
  <c r="B21"/>
  <c r="B17"/>
  <c r="B18"/>
  <c r="B22"/>
  <c r="B13"/>
  <c r="B15"/>
  <c r="B19"/>
  <c r="B23" l="1"/>
</calcChain>
</file>

<file path=xl/sharedStrings.xml><?xml version="1.0" encoding="utf-8"?>
<sst xmlns="http://schemas.openxmlformats.org/spreadsheetml/2006/main" count="19" uniqueCount="19">
  <si>
    <t>sul</t>
  </si>
  <si>
    <t>kavSirgabmulobis xarjebi</t>
  </si>
  <si>
    <t>maT Soris</t>
  </si>
  <si>
    <t>mobiluri telefoni</t>
  </si>
  <si>
    <t>sxva satelefono kavSirebi</t>
  </si>
  <si>
    <t>ianvari</t>
  </si>
  <si>
    <t>Tebervali</t>
  </si>
  <si>
    <t>marti</t>
  </si>
  <si>
    <t>aprili</t>
  </si>
  <si>
    <t>maisi</t>
  </si>
  <si>
    <t>ivnisi</t>
  </si>
  <si>
    <t>ivlisi</t>
  </si>
  <si>
    <t>agvisto</t>
  </si>
  <si>
    <t>seqtemberi</t>
  </si>
  <si>
    <t>oqtomberi</t>
  </si>
  <si>
    <t>noemberi</t>
  </si>
  <si>
    <t>dekemberi</t>
  </si>
  <si>
    <t>Tve</t>
  </si>
  <si>
    <t>informacia aWaris a.r. ganaTlebis, kulturisa da sportis saministros mier satelefono saubrebze gaweuli (satelekomunikacio)  xarjebis Sesaxeb 2013 weli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</si>
</sst>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9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AcadNusx"/>
    </font>
    <font>
      <sz val="10"/>
      <name val="AcadNusx"/>
    </font>
    <font>
      <b/>
      <sz val="10"/>
      <name val="AcadNusx"/>
    </font>
    <font>
      <sz val="18"/>
      <name val="AcadNusx"/>
    </font>
    <font>
      <b/>
      <sz val="8"/>
      <name val="AcadNusx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6" applyFont="1" applyFill="1"/>
    <xf numFmtId="0" fontId="4" fillId="0" borderId="0" xfId="6" applyFont="1"/>
    <xf numFmtId="0" fontId="7" fillId="0" borderId="0" xfId="6" applyFont="1" applyFill="1"/>
    <xf numFmtId="0" fontId="6" fillId="0" borderId="0" xfId="6" applyFont="1"/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 wrapText="1"/>
    </xf>
    <xf numFmtId="3" fontId="8" fillId="0" borderId="2" xfId="6" applyNumberFormat="1" applyFont="1" applyFill="1" applyBorder="1" applyAlignment="1">
      <alignment horizontal="center"/>
    </xf>
    <xf numFmtId="0" fontId="5" fillId="0" borderId="0" xfId="6" applyFont="1"/>
    <xf numFmtId="3" fontId="8" fillId="3" borderId="2" xfId="6" applyNumberFormat="1" applyFont="1" applyFill="1" applyBorder="1" applyAlignment="1">
      <alignment horizontal="center"/>
    </xf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0" fontId="8" fillId="0" borderId="2" xfId="6" applyFont="1" applyFill="1" applyBorder="1" applyAlignment="1">
      <alignment horizontal="center" vertical="center" wrapText="1"/>
    </xf>
    <xf numFmtId="3" fontId="8" fillId="4" borderId="2" xfId="6" applyNumberFormat="1" applyFont="1" applyFill="1" applyBorder="1" applyAlignment="1">
      <alignment horizontal="center" vertical="center"/>
    </xf>
    <xf numFmtId="0" fontId="8" fillId="3" borderId="2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8" fillId="5" borderId="3" xfId="6" applyFont="1" applyFill="1" applyBorder="1" applyAlignment="1">
      <alignment horizontal="center" vertical="center" wrapText="1"/>
    </xf>
    <xf numFmtId="0" fontId="8" fillId="5" borderId="4" xfId="6" applyFont="1" applyFill="1" applyBorder="1" applyAlignment="1">
      <alignment horizontal="center" vertical="center" wrapText="1"/>
    </xf>
    <xf numFmtId="0" fontId="8" fillId="5" borderId="5" xfId="6" applyFont="1" applyFill="1" applyBorder="1" applyAlignment="1">
      <alignment horizontal="center" vertical="center" wrapText="1"/>
    </xf>
    <xf numFmtId="0" fontId="8" fillId="5" borderId="1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0" fontId="5" fillId="0" borderId="0" xfId="6" applyFont="1" applyFill="1" applyAlignment="1">
      <alignment horizontal="center"/>
    </xf>
    <xf numFmtId="0" fontId="5" fillId="0" borderId="1" xfId="6" applyFont="1" applyFill="1" applyBorder="1" applyAlignment="1">
      <alignment horizontal="center"/>
    </xf>
    <xf numFmtId="0" fontId="8" fillId="4" borderId="2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</cellXfs>
  <cellStyles count="10">
    <cellStyle name="Comma 2" xfId="1"/>
    <cellStyle name="Normal" xfId="0" builtinId="0"/>
    <cellStyle name="Normal 2" xfId="2"/>
    <cellStyle name="Normal 3" xfId="3"/>
    <cellStyle name="Normal 4" xfId="6"/>
    <cellStyle name="Percent 2" xfId="9"/>
    <cellStyle name="Обычный 2" xfId="4"/>
    <cellStyle name="Обычный 3" xfId="5"/>
    <cellStyle name="Обычный 4" xfId="7"/>
    <cellStyle name="Обычный_2006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8"/>
  <sheetViews>
    <sheetView tabSelected="1" workbookViewId="0">
      <selection activeCell="D12" sqref="D12"/>
    </sheetView>
  </sheetViews>
  <sheetFormatPr defaultRowHeight="13.5"/>
  <cols>
    <col min="1" max="1" width="19.42578125" style="8" customWidth="1"/>
    <col min="2" max="2" width="13.85546875" style="11" customWidth="1"/>
    <col min="3" max="3" width="25.5703125" style="8" customWidth="1"/>
    <col min="4" max="4" width="22.5703125" style="8" customWidth="1"/>
    <col min="5" max="16384" width="9.140625" style="8"/>
  </cols>
  <sheetData>
    <row r="1" spans="1:4" s="2" customFormat="1" ht="16.5">
      <c r="A1" s="21" t="s">
        <v>18</v>
      </c>
      <c r="B1" s="21"/>
      <c r="C1" s="21"/>
      <c r="D1" s="21"/>
    </row>
    <row r="2" spans="1:4" s="2" customFormat="1" ht="16.5">
      <c r="A2" s="21"/>
      <c r="B2" s="21"/>
      <c r="C2" s="21"/>
      <c r="D2" s="21"/>
    </row>
    <row r="3" spans="1:4" s="3" customFormat="1" ht="17.25" customHeight="1">
      <c r="A3" s="21"/>
      <c r="B3" s="21"/>
      <c r="C3" s="21"/>
      <c r="D3" s="21"/>
    </row>
    <row r="4" spans="1:4" s="4" customFormat="1" ht="12" customHeight="1">
      <c r="A4" s="22"/>
      <c r="B4" s="22"/>
      <c r="C4" s="22"/>
      <c r="D4" s="22"/>
    </row>
    <row r="5" spans="1:4" s="2" customFormat="1" ht="23.25" customHeight="1">
      <c r="A5" s="20" t="s">
        <v>17</v>
      </c>
      <c r="B5" s="16" t="s">
        <v>1</v>
      </c>
      <c r="C5" s="17"/>
      <c r="D5" s="17"/>
    </row>
    <row r="6" spans="1:4" s="2" customFormat="1" ht="39" customHeight="1">
      <c r="A6" s="20"/>
      <c r="B6" s="18"/>
      <c r="C6" s="19"/>
      <c r="D6" s="19"/>
    </row>
    <row r="7" spans="1:4" s="5" customFormat="1" ht="28.5" customHeight="1">
      <c r="A7" s="20"/>
      <c r="B7" s="23" t="s">
        <v>0</v>
      </c>
      <c r="C7" s="24" t="s">
        <v>2</v>
      </c>
      <c r="D7" s="24"/>
    </row>
    <row r="8" spans="1:4" s="6" customFormat="1" ht="24" customHeight="1">
      <c r="A8" s="20"/>
      <c r="B8" s="23"/>
      <c r="C8" s="15" t="s">
        <v>3</v>
      </c>
      <c r="D8" s="15" t="s">
        <v>4</v>
      </c>
    </row>
    <row r="9" spans="1:4" s="6" customFormat="1" ht="38.25" customHeight="1">
      <c r="A9" s="20"/>
      <c r="B9" s="23"/>
      <c r="C9" s="15"/>
      <c r="D9" s="15"/>
    </row>
    <row r="10" spans="1:4" s="6" customFormat="1" ht="6" hidden="1" customHeight="1" thickBot="1">
      <c r="A10" s="20"/>
      <c r="B10" s="23"/>
      <c r="C10" s="15"/>
      <c r="D10" s="15"/>
    </row>
    <row r="11" spans="1:4" s="6" customFormat="1" ht="15" customHeight="1">
      <c r="A11" s="12" t="s">
        <v>5</v>
      </c>
      <c r="B11" s="13">
        <f t="shared" ref="B11:B22" si="0">C11+D11</f>
        <v>176</v>
      </c>
      <c r="C11" s="7">
        <v>176</v>
      </c>
      <c r="D11" s="7">
        <v>0</v>
      </c>
    </row>
    <row r="12" spans="1:4" ht="15" customHeight="1">
      <c r="A12" s="12" t="s">
        <v>6</v>
      </c>
      <c r="B12" s="13">
        <f t="shared" si="0"/>
        <v>1046.52</v>
      </c>
      <c r="C12" s="7">
        <v>321.24</v>
      </c>
      <c r="D12" s="7">
        <f>70.8+239.7+24.97+379.81+10</f>
        <v>725.28</v>
      </c>
    </row>
    <row r="13" spans="1:4">
      <c r="A13" s="12" t="s">
        <v>7</v>
      </c>
      <c r="B13" s="13">
        <f t="shared" si="0"/>
        <v>1487.51</v>
      </c>
      <c r="C13" s="7">
        <f>808.54+27.5</f>
        <v>836.04</v>
      </c>
      <c r="D13" s="7">
        <f>70.8+246.67+299+25+10</f>
        <v>651.47</v>
      </c>
    </row>
    <row r="14" spans="1:4">
      <c r="A14" s="12" t="s">
        <v>8</v>
      </c>
      <c r="B14" s="13">
        <f t="shared" si="0"/>
        <v>1460.13</v>
      </c>
      <c r="C14" s="7">
        <f>793.28+26.5</f>
        <v>819.78</v>
      </c>
      <c r="D14" s="7">
        <f>70.8+25+299+235.55+10</f>
        <v>640.35</v>
      </c>
    </row>
    <row r="15" spans="1:4" s="1" customFormat="1" ht="10.5" customHeight="1">
      <c r="A15" s="12" t="s">
        <v>9</v>
      </c>
      <c r="B15" s="13">
        <f t="shared" si="0"/>
        <v>1424.09</v>
      </c>
      <c r="C15" s="7">
        <f>752.04+27</f>
        <v>779.04</v>
      </c>
      <c r="D15" s="7">
        <f>70.8+250.25+299+25</f>
        <v>645.04999999999995</v>
      </c>
    </row>
    <row r="16" spans="1:4" ht="12" customHeight="1">
      <c r="A16" s="12" t="s">
        <v>10</v>
      </c>
      <c r="B16" s="13">
        <f t="shared" si="0"/>
        <v>1520.78</v>
      </c>
      <c r="C16" s="7">
        <f>850.87+28.5</f>
        <v>879.37</v>
      </c>
      <c r="D16" s="7">
        <f>70.8+246.82+298.9+24.89</f>
        <v>641.41</v>
      </c>
    </row>
    <row r="17" spans="1:4" ht="12" customHeight="1">
      <c r="A17" s="12" t="s">
        <v>11</v>
      </c>
      <c r="B17" s="13">
        <f t="shared" si="0"/>
        <v>1439.9299999999998</v>
      </c>
      <c r="C17" s="7">
        <f>784.3+27.5</f>
        <v>811.8</v>
      </c>
      <c r="D17" s="7">
        <f>70.8+233.33+299+25</f>
        <v>628.13</v>
      </c>
    </row>
    <row r="18" spans="1:4" ht="12" customHeight="1">
      <c r="A18" s="12" t="s">
        <v>12</v>
      </c>
      <c r="B18" s="13">
        <f t="shared" si="0"/>
        <v>1397.49</v>
      </c>
      <c r="C18" s="7">
        <f>805.34+28</f>
        <v>833.34</v>
      </c>
      <c r="D18" s="7">
        <f>240.15+25+299</f>
        <v>564.15</v>
      </c>
    </row>
    <row r="19" spans="1:4" ht="12" customHeight="1">
      <c r="A19" s="12" t="s">
        <v>13</v>
      </c>
      <c r="B19" s="13">
        <f t="shared" si="0"/>
        <v>1540.3899999999999</v>
      </c>
      <c r="C19" s="7">
        <f>864.33+29.5</f>
        <v>893.83</v>
      </c>
      <c r="D19" s="7">
        <f>70.8+251.76+299+25</f>
        <v>646.55999999999995</v>
      </c>
    </row>
    <row r="20" spans="1:4" ht="12" customHeight="1">
      <c r="A20" s="12" t="s">
        <v>14</v>
      </c>
      <c r="B20" s="13">
        <f t="shared" si="0"/>
        <v>1480.8799999999999</v>
      </c>
      <c r="C20" s="7">
        <f>829.18+29.5</f>
        <v>858.68</v>
      </c>
      <c r="D20" s="7">
        <f>227.4+299+25+70.8</f>
        <v>622.19999999999993</v>
      </c>
    </row>
    <row r="21" spans="1:4" ht="12" customHeight="1">
      <c r="A21" s="12" t="s">
        <v>15</v>
      </c>
      <c r="B21" s="13">
        <f t="shared" si="0"/>
        <v>1460.0900000000001</v>
      </c>
      <c r="C21" s="7">
        <f>794.9+28.5</f>
        <v>823.4</v>
      </c>
      <c r="D21" s="7">
        <f>70.8+241.89+299+25</f>
        <v>636.69000000000005</v>
      </c>
    </row>
    <row r="22" spans="1:4" ht="12" customHeight="1">
      <c r="A22" s="12" t="s">
        <v>16</v>
      </c>
      <c r="B22" s="13">
        <f t="shared" si="0"/>
        <v>1468.6799999999998</v>
      </c>
      <c r="C22" s="7">
        <f>827.15+26.5</f>
        <v>853.65</v>
      </c>
      <c r="D22" s="7">
        <f>220.23+299+25+70.8</f>
        <v>615.03</v>
      </c>
    </row>
    <row r="23" spans="1:4" s="10" customFormat="1">
      <c r="A23" s="14"/>
      <c r="B23" s="9">
        <f>B11+B12+B13+B14+B15+B16+B17+B18+B19+B20+B21+B22</f>
        <v>15902.489999999998</v>
      </c>
      <c r="C23" s="9">
        <f>C11+C12+C13+C14+C15+C16+C17+C18+C19+C20+C21+C22</f>
        <v>8886.17</v>
      </c>
      <c r="D23" s="9">
        <f>D11+D12+D13+D14+D15+D16+D17+D18+D19+D20+D21+D22</f>
        <v>7016.3199999999988</v>
      </c>
    </row>
    <row r="25" spans="1:4">
      <c r="B25" s="10"/>
      <c r="D25" s="10"/>
    </row>
    <row r="28" spans="1:4" ht="13.5" customHeight="1"/>
  </sheetData>
  <mergeCells count="7">
    <mergeCell ref="A1:D4"/>
    <mergeCell ref="B5:D6"/>
    <mergeCell ref="C8:C10"/>
    <mergeCell ref="D8:D10"/>
    <mergeCell ref="B7:B10"/>
    <mergeCell ref="C7:D7"/>
    <mergeCell ref="A5:A10"/>
  </mergeCells>
  <pageMargins left="0.15748031496062992" right="0" top="0.19685039370078741" bottom="0.19685039370078741" header="0.15748031496062992" footer="0.15748031496062992"/>
  <pageSetup paperSize="9" scale="7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satelefono xarjebi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tengo-moecs</dc:creator>
  <cp:lastModifiedBy>admin</cp:lastModifiedBy>
  <dcterms:created xsi:type="dcterms:W3CDTF">2014-09-18T10:24:20Z</dcterms:created>
  <dcterms:modified xsi:type="dcterms:W3CDTF">2014-09-26T07:47:57Z</dcterms:modified>
</cp:coreProperties>
</file>