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ransporti" sheetId="5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22" i="5"/>
  <c r="B22" s="1"/>
  <c r="D21"/>
  <c r="B21" s="1"/>
  <c r="D20"/>
  <c r="B20" s="1"/>
  <c r="D19"/>
  <c r="B18"/>
  <c r="B17"/>
  <c r="C16"/>
  <c r="B15"/>
  <c r="B14"/>
  <c r="B13"/>
  <c r="B12"/>
  <c r="B11"/>
  <c r="C23" l="1"/>
  <c r="B16"/>
  <c r="D23"/>
  <c r="B19"/>
  <c r="B23" l="1"/>
</calcChain>
</file>

<file path=xl/sharedStrings.xml><?xml version="1.0" encoding="utf-8"?>
<sst xmlns="http://schemas.openxmlformats.org/spreadsheetml/2006/main" count="19" uniqueCount="19">
  <si>
    <t>samsaxurebrivi avtomobilebis xarjebi</t>
  </si>
  <si>
    <t>sxva xarjebi</t>
  </si>
  <si>
    <t>ianvari</t>
  </si>
  <si>
    <t>Tebervali</t>
  </si>
  <si>
    <t>marti</t>
  </si>
  <si>
    <t>aprili</t>
  </si>
  <si>
    <t>maisi</t>
  </si>
  <si>
    <t>ivnisi</t>
  </si>
  <si>
    <t>ivlisi</t>
  </si>
  <si>
    <t>agvisto</t>
  </si>
  <si>
    <t>seqtemberi</t>
  </si>
  <si>
    <t>oqtomberi</t>
  </si>
  <si>
    <t>noemberi</t>
  </si>
  <si>
    <t>dekemberi</t>
  </si>
  <si>
    <t>Tve</t>
  </si>
  <si>
    <t>sul xarji</t>
  </si>
  <si>
    <t>sawvavi</t>
  </si>
  <si>
    <t>informacia aWaris a.r. ganaTlebis, kulturisa da sportis samnistros mier 2013 wels satransporto saSualebebze gaweuli sawvavisa da teqnikuri momsaxurebis xarjebis Sesaxeb</t>
  </si>
  <si>
    <t>sul 2013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</si>
</sst>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cadNusx"/>
    </font>
    <font>
      <sz val="10"/>
      <name val="AcadNusx"/>
    </font>
    <font>
      <b/>
      <sz val="10"/>
      <name val="AcadNusx"/>
    </font>
    <font>
      <sz val="8"/>
      <name val="AcadNusx"/>
    </font>
    <font>
      <sz val="18"/>
      <name val="AcadNusx"/>
    </font>
    <font>
      <b/>
      <sz val="8"/>
      <name val="AcadNusx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6" applyFont="1" applyFill="1"/>
    <xf numFmtId="0" fontId="4" fillId="0" borderId="0" xfId="6" applyFont="1"/>
    <xf numFmtId="0" fontId="8" fillId="0" borderId="0" xfId="6" applyFont="1" applyFill="1"/>
    <xf numFmtId="0" fontId="6" fillId="0" borderId="0" xfId="6" applyFont="1"/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 wrapText="1"/>
    </xf>
    <xf numFmtId="3" fontId="7" fillId="0" borderId="2" xfId="6" applyNumberFormat="1" applyFont="1" applyFill="1" applyBorder="1" applyAlignment="1">
      <alignment horizontal="center"/>
    </xf>
    <xf numFmtId="0" fontId="5" fillId="0" borderId="0" xfId="6" applyFont="1"/>
    <xf numFmtId="3" fontId="9" fillId="3" borderId="2" xfId="6" applyNumberFormat="1" applyFont="1" applyFill="1" applyBorder="1" applyAlignment="1">
      <alignment horizontal="center"/>
    </xf>
    <xf numFmtId="0" fontId="5" fillId="0" borderId="0" xfId="6" applyFont="1" applyAlignment="1">
      <alignment horizontal="center"/>
    </xf>
    <xf numFmtId="3" fontId="5" fillId="0" borderId="0" xfId="6" applyNumberFormat="1" applyFont="1"/>
    <xf numFmtId="0" fontId="9" fillId="0" borderId="2" xfId="6" applyFont="1" applyFill="1" applyBorder="1" applyAlignment="1">
      <alignment horizontal="center" vertical="center" wrapText="1"/>
    </xf>
    <xf numFmtId="3" fontId="9" fillId="4" borderId="2" xfId="6" applyNumberFormat="1" applyFont="1" applyFill="1" applyBorder="1" applyAlignment="1">
      <alignment horizontal="center" vertical="center"/>
    </xf>
    <xf numFmtId="0" fontId="9" fillId="3" borderId="2" xfId="6" applyFont="1" applyFill="1" applyBorder="1" applyAlignment="1">
      <alignment horizontal="center" vertical="center" wrapText="1"/>
    </xf>
    <xf numFmtId="0" fontId="9" fillId="4" borderId="6" xfId="6" applyFont="1" applyFill="1" applyBorder="1" applyAlignment="1">
      <alignment vertical="center" wrapText="1"/>
    </xf>
    <xf numFmtId="0" fontId="5" fillId="0" borderId="0" xfId="6" applyFont="1" applyFill="1" applyAlignment="1">
      <alignment horizontal="center" wrapText="1" shrinkToFit="1"/>
    </xf>
    <xf numFmtId="0" fontId="5" fillId="0" borderId="1" xfId="6" applyFont="1" applyFill="1" applyBorder="1" applyAlignment="1">
      <alignment horizontal="center" wrapText="1" shrinkToFit="1"/>
    </xf>
    <xf numFmtId="0" fontId="5" fillId="0" borderId="0" xfId="6" applyFont="1" applyAlignment="1">
      <alignment horizontal="left"/>
    </xf>
    <xf numFmtId="0" fontId="9" fillId="0" borderId="2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5" borderId="7" xfId="6" applyFont="1" applyFill="1" applyBorder="1" applyAlignment="1">
      <alignment horizontal="center" vertical="center" wrapText="1"/>
    </xf>
    <xf numFmtId="0" fontId="9" fillId="5" borderId="8" xfId="6" applyFont="1" applyFill="1" applyBorder="1" applyAlignment="1">
      <alignment horizontal="center" vertical="center" wrapText="1"/>
    </xf>
    <xf numFmtId="0" fontId="9" fillId="5" borderId="3" xfId="6" applyFont="1" applyFill="1" applyBorder="1" applyAlignment="1">
      <alignment horizontal="center" vertical="center" wrapText="1"/>
    </xf>
    <xf numFmtId="0" fontId="9" fillId="5" borderId="11" xfId="6" applyFont="1" applyFill="1" applyBorder="1" applyAlignment="1">
      <alignment horizontal="center" vertical="center" wrapText="1"/>
    </xf>
    <xf numFmtId="0" fontId="9" fillId="5" borderId="0" xfId="6" applyFont="1" applyFill="1" applyBorder="1" applyAlignment="1">
      <alignment horizontal="center" vertical="center" wrapText="1"/>
    </xf>
    <xf numFmtId="0" fontId="9" fillId="5" borderId="12" xfId="6" applyFont="1" applyFill="1" applyBorder="1" applyAlignment="1">
      <alignment horizontal="center" vertical="center" wrapText="1"/>
    </xf>
    <xf numFmtId="0" fontId="9" fillId="5" borderId="10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9"/>
  <sheetViews>
    <sheetView tabSelected="1" workbookViewId="0">
      <selection activeCell="E25" sqref="E25"/>
    </sheetView>
  </sheetViews>
  <sheetFormatPr defaultRowHeight="13.5"/>
  <cols>
    <col min="1" max="1" width="23.5703125" style="8" customWidth="1"/>
    <col min="2" max="2" width="8.140625" style="8" customWidth="1"/>
    <col min="3" max="3" width="14.140625" style="8" customWidth="1"/>
    <col min="4" max="4" width="14.42578125" style="8" customWidth="1"/>
    <col min="5" max="16384" width="9.140625" style="8"/>
  </cols>
  <sheetData>
    <row r="1" spans="1:4" s="2" customFormat="1" ht="16.5">
      <c r="A1" s="16" t="s">
        <v>17</v>
      </c>
      <c r="B1" s="16"/>
      <c r="C1" s="16"/>
      <c r="D1" s="16"/>
    </row>
    <row r="2" spans="1:4" s="2" customFormat="1" ht="16.5">
      <c r="A2" s="16"/>
      <c r="B2" s="16"/>
      <c r="C2" s="16"/>
      <c r="D2" s="16"/>
    </row>
    <row r="3" spans="1:4" s="3" customFormat="1" ht="17.25" customHeight="1">
      <c r="A3" s="16"/>
      <c r="B3" s="16"/>
      <c r="C3" s="16"/>
      <c r="D3" s="16"/>
    </row>
    <row r="4" spans="1:4" s="4" customFormat="1" ht="12" customHeight="1">
      <c r="A4" s="17"/>
      <c r="B4" s="17"/>
      <c r="C4" s="17"/>
      <c r="D4" s="17"/>
    </row>
    <row r="5" spans="1:4" s="2" customFormat="1" ht="23.25" customHeight="1">
      <c r="A5" s="31" t="s">
        <v>14</v>
      </c>
      <c r="B5" s="22" t="s">
        <v>0</v>
      </c>
      <c r="C5" s="23"/>
      <c r="D5" s="24"/>
    </row>
    <row r="6" spans="1:4" s="2" customFormat="1" ht="39" customHeight="1">
      <c r="A6" s="31"/>
      <c r="B6" s="25"/>
      <c r="C6" s="26"/>
      <c r="D6" s="27"/>
    </row>
    <row r="7" spans="1:4" s="5" customFormat="1" ht="28.5" customHeight="1">
      <c r="A7" s="31"/>
      <c r="B7" s="28"/>
      <c r="C7" s="29"/>
      <c r="D7" s="30"/>
    </row>
    <row r="8" spans="1:4" s="6" customFormat="1" ht="24" customHeight="1">
      <c r="A8" s="31"/>
      <c r="B8" s="20" t="s">
        <v>15</v>
      </c>
      <c r="C8" s="19" t="s">
        <v>16</v>
      </c>
      <c r="D8" s="19" t="s">
        <v>1</v>
      </c>
    </row>
    <row r="9" spans="1:4" s="6" customFormat="1" ht="38.25" customHeight="1">
      <c r="A9" s="31"/>
      <c r="B9" s="21"/>
      <c r="C9" s="19"/>
      <c r="D9" s="19"/>
    </row>
    <row r="10" spans="1:4" s="6" customFormat="1" ht="6" hidden="1" customHeight="1" thickBot="1">
      <c r="A10" s="31"/>
      <c r="B10" s="15"/>
      <c r="C10" s="12"/>
      <c r="D10" s="19"/>
    </row>
    <row r="11" spans="1:4" s="6" customFormat="1" ht="15" customHeight="1">
      <c r="A11" s="12" t="s">
        <v>2</v>
      </c>
      <c r="B11" s="13">
        <f t="shared" ref="B11:B22" si="0">C11+D11</f>
        <v>3549.4</v>
      </c>
      <c r="C11" s="7">
        <v>3242.4</v>
      </c>
      <c r="D11" s="7">
        <v>307</v>
      </c>
    </row>
    <row r="12" spans="1:4" ht="15" customHeight="1">
      <c r="A12" s="12" t="s">
        <v>3</v>
      </c>
      <c r="B12" s="13">
        <f t="shared" si="0"/>
        <v>2010</v>
      </c>
      <c r="C12" s="7">
        <v>0</v>
      </c>
      <c r="D12" s="7">
        <v>2010</v>
      </c>
    </row>
    <row r="13" spans="1:4">
      <c r="A13" s="12" t="s">
        <v>4</v>
      </c>
      <c r="B13" s="13">
        <f t="shared" si="0"/>
        <v>2140</v>
      </c>
      <c r="C13" s="7">
        <v>0</v>
      </c>
      <c r="D13" s="7">
        <v>2140</v>
      </c>
    </row>
    <row r="14" spans="1:4">
      <c r="A14" s="12" t="s">
        <v>5</v>
      </c>
      <c r="B14" s="13">
        <f t="shared" si="0"/>
        <v>120</v>
      </c>
      <c r="C14" s="7">
        <v>0</v>
      </c>
      <c r="D14" s="7">
        <v>120</v>
      </c>
    </row>
    <row r="15" spans="1:4" s="1" customFormat="1" ht="10.5" customHeight="1">
      <c r="A15" s="12" t="s">
        <v>6</v>
      </c>
      <c r="B15" s="13">
        <f t="shared" si="0"/>
        <v>1265.0999999999999</v>
      </c>
      <c r="C15" s="7">
        <v>359.1</v>
      </c>
      <c r="D15" s="7">
        <v>906</v>
      </c>
    </row>
    <row r="16" spans="1:4" ht="12" customHeight="1">
      <c r="A16" s="12" t="s">
        <v>7</v>
      </c>
      <c r="B16" s="13">
        <f t="shared" si="0"/>
        <v>2712.9</v>
      </c>
      <c r="C16" s="7">
        <f>815.4+1372.5</f>
        <v>2187.9</v>
      </c>
      <c r="D16" s="7">
        <v>525</v>
      </c>
    </row>
    <row r="17" spans="1:4" ht="12" customHeight="1">
      <c r="A17" s="12" t="s">
        <v>8</v>
      </c>
      <c r="B17" s="13">
        <f t="shared" si="0"/>
        <v>4919</v>
      </c>
      <c r="C17" s="7">
        <v>3951</v>
      </c>
      <c r="D17" s="7">
        <v>968</v>
      </c>
    </row>
    <row r="18" spans="1:4" ht="12" customHeight="1">
      <c r="A18" s="12" t="s">
        <v>9</v>
      </c>
      <c r="B18" s="13">
        <f t="shared" si="0"/>
        <v>4376</v>
      </c>
      <c r="C18" s="7">
        <v>3500</v>
      </c>
      <c r="D18" s="7">
        <v>876</v>
      </c>
    </row>
    <row r="19" spans="1:4" ht="12" customHeight="1">
      <c r="A19" s="12" t="s">
        <v>10</v>
      </c>
      <c r="B19" s="13">
        <f t="shared" si="0"/>
        <v>4692</v>
      </c>
      <c r="C19" s="7">
        <v>3708</v>
      </c>
      <c r="D19" s="7">
        <f>4692-3708</f>
        <v>984</v>
      </c>
    </row>
    <row r="20" spans="1:4" ht="12" customHeight="1">
      <c r="A20" s="12" t="s">
        <v>11</v>
      </c>
      <c r="B20" s="13">
        <f t="shared" si="0"/>
        <v>5673</v>
      </c>
      <c r="C20" s="7">
        <v>4310</v>
      </c>
      <c r="D20" s="7">
        <f>5673-4310</f>
        <v>1363</v>
      </c>
    </row>
    <row r="21" spans="1:4" ht="12" customHeight="1">
      <c r="A21" s="12" t="s">
        <v>12</v>
      </c>
      <c r="B21" s="13">
        <f t="shared" si="0"/>
        <v>5343</v>
      </c>
      <c r="C21" s="7">
        <v>4053</v>
      </c>
      <c r="D21" s="7">
        <f>5343-4053</f>
        <v>1290</v>
      </c>
    </row>
    <row r="22" spans="1:4" ht="12" customHeight="1">
      <c r="A22" s="12" t="s">
        <v>13</v>
      </c>
      <c r="B22" s="13">
        <f t="shared" si="0"/>
        <v>9186</v>
      </c>
      <c r="C22" s="7">
        <v>3749</v>
      </c>
      <c r="D22" s="7">
        <f>9186-3749</f>
        <v>5437</v>
      </c>
    </row>
    <row r="23" spans="1:4" s="10" customFormat="1">
      <c r="A23" s="14" t="s">
        <v>18</v>
      </c>
      <c r="B23" s="9">
        <f>B11+B12+B13+B14+B15+B16+B17+B18+B19+B20+B21+B22</f>
        <v>45986.400000000001</v>
      </c>
      <c r="C23" s="9">
        <f>C11+C12+C13+C14+C15+C16+C17+C18+C19+C20+C21+C22</f>
        <v>29060.400000000001</v>
      </c>
      <c r="D23" s="9">
        <f>D11+D12+D13+D14+D15+D16+D17+D18+D19+D20+D21+D22</f>
        <v>16926</v>
      </c>
    </row>
    <row r="25" spans="1:4">
      <c r="B25" s="18"/>
      <c r="C25" s="18"/>
    </row>
    <row r="27" spans="1:4">
      <c r="C27" s="11"/>
    </row>
    <row r="28" spans="1:4" ht="13.5" customHeight="1">
      <c r="B28" s="18"/>
    </row>
    <row r="29" spans="1:4">
      <c r="B29" s="18"/>
    </row>
  </sheetData>
  <mergeCells count="8">
    <mergeCell ref="A1:D4"/>
    <mergeCell ref="B25:C25"/>
    <mergeCell ref="B28:B29"/>
    <mergeCell ref="C8:C9"/>
    <mergeCell ref="B8:B9"/>
    <mergeCell ref="B5:D7"/>
    <mergeCell ref="D8:D10"/>
    <mergeCell ref="A5:A10"/>
  </mergeCells>
  <pageMargins left="0.15748031496062992" right="0" top="0.19685039370078741" bottom="0.19685039370078741" header="0.15748031496062992" footer="0.15748031496062992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2014-09-26T07:44:44Z</dcterms:modified>
</cp:coreProperties>
</file>