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a Dolidze\Desktop\გამოსაქვეყნებელი მასალები\გამოსაქვეყნებელი საზღვარი\"/>
    </mc:Choice>
  </mc:AlternateContent>
  <xr:revisionPtr revIDLastSave="0" documentId="13_ncr:1_{50D1DB4B-FA94-493B-AF7A-87618A3E8E2A}" xr6:coauthVersionLast="36" xr6:coauthVersionMax="36" xr10:uidLastSave="{00000000-0000-0000-0000-000000000000}"/>
  <bookViews>
    <workbookView xWindow="0" yWindow="0" windowWidth="13905" windowHeight="12060" tabRatio="838" xr2:uid="{00000000-000D-0000-FFFF-FFFF00000000}"/>
  </bookViews>
  <sheets>
    <sheet name="2011-2023" sheetId="19" r:id="rId1"/>
    <sheet name="2011" sheetId="20" r:id="rId2"/>
    <sheet name="2012" sheetId="18" r:id="rId3"/>
    <sheet name="2013" sheetId="17" r:id="rId4"/>
    <sheet name="2014" sheetId="16" r:id="rId5"/>
    <sheet name="2015" sheetId="15" r:id="rId6"/>
    <sheet name="2016" sheetId="14" r:id="rId7"/>
    <sheet name="2017" sheetId="1" r:id="rId8"/>
    <sheet name="2018" sheetId="21" r:id="rId9"/>
    <sheet name="2019" sheetId="22" r:id="rId10"/>
    <sheet name="2020" sheetId="23" r:id="rId11"/>
    <sheet name="2021" sheetId="24" r:id="rId12"/>
    <sheet name="2022" sheetId="25" r:id="rId13"/>
    <sheet name="2023" sheetId="26" r:id="rId14"/>
    <sheet name="ტერმინები" sheetId="13" r:id="rId15"/>
  </sheets>
  <calcPr calcId="191029"/>
</workbook>
</file>

<file path=xl/calcChain.xml><?xml version="1.0" encoding="utf-8"?>
<calcChain xmlns="http://schemas.openxmlformats.org/spreadsheetml/2006/main">
  <c r="G8" i="26" l="1"/>
  <c r="G7" i="26"/>
  <c r="G6" i="26"/>
  <c r="G4" i="26"/>
  <c r="F3" i="26"/>
  <c r="E3" i="26"/>
  <c r="D3" i="26"/>
  <c r="C3" i="26"/>
  <c r="G2" i="26"/>
  <c r="G3" i="26" l="1"/>
  <c r="O6" i="25"/>
  <c r="O4" i="22" l="1"/>
  <c r="O4" i="25" l="1"/>
  <c r="O8" i="25" l="1"/>
  <c r="O7" i="25"/>
  <c r="N3" i="25"/>
  <c r="M3" i="25"/>
  <c r="L3" i="25"/>
  <c r="K3" i="25"/>
  <c r="J3" i="25"/>
  <c r="I3" i="25"/>
  <c r="H3" i="25"/>
  <c r="G3" i="25"/>
  <c r="F3" i="25"/>
  <c r="E3" i="25"/>
  <c r="D3" i="25"/>
  <c r="C3" i="25"/>
  <c r="O2" i="25"/>
  <c r="O3" i="25" l="1"/>
  <c r="O8" i="24" l="1"/>
  <c r="O7" i="24"/>
  <c r="O6" i="24"/>
  <c r="O4" i="24"/>
  <c r="N3" i="24"/>
  <c r="M3" i="24"/>
  <c r="L3" i="24"/>
  <c r="K3" i="24"/>
  <c r="J3" i="24"/>
  <c r="I3" i="24"/>
  <c r="H3" i="24"/>
  <c r="G3" i="24"/>
  <c r="F3" i="24"/>
  <c r="E3" i="24"/>
  <c r="D3" i="24"/>
  <c r="C3" i="24"/>
  <c r="O2" i="24"/>
  <c r="O3" i="24" l="1"/>
  <c r="O4" i="23"/>
  <c r="O8" i="23" l="1"/>
  <c r="O7" i="23"/>
  <c r="O6" i="23"/>
  <c r="N3" i="23"/>
  <c r="M3" i="23"/>
  <c r="L3" i="23"/>
  <c r="K3" i="23"/>
  <c r="J3" i="23"/>
  <c r="I3" i="23"/>
  <c r="H3" i="23"/>
  <c r="G3" i="23"/>
  <c r="F3" i="23"/>
  <c r="E3" i="23"/>
  <c r="D3" i="23"/>
  <c r="C3" i="23"/>
  <c r="O2" i="23"/>
  <c r="O8" i="22"/>
  <c r="O7" i="22"/>
  <c r="O6" i="22"/>
  <c r="N3" i="22"/>
  <c r="M3" i="22"/>
  <c r="L3" i="22"/>
  <c r="K3" i="22"/>
  <c r="J3" i="22"/>
  <c r="I3" i="22"/>
  <c r="H3" i="22"/>
  <c r="G3" i="22"/>
  <c r="F3" i="22"/>
  <c r="E3" i="22"/>
  <c r="D3" i="22"/>
  <c r="C3" i="22"/>
  <c r="O2" i="22"/>
  <c r="O3" i="23" l="1"/>
  <c r="O3" i="22"/>
  <c r="O8" i="21"/>
  <c r="O7" i="21"/>
  <c r="O6" i="21"/>
  <c r="O4" i="21"/>
  <c r="N3" i="21"/>
  <c r="M3" i="21"/>
  <c r="L3" i="21"/>
  <c r="K3" i="21"/>
  <c r="J3" i="21"/>
  <c r="I3" i="21"/>
  <c r="H3" i="21"/>
  <c r="G3" i="21"/>
  <c r="F3" i="21"/>
  <c r="E3" i="21"/>
  <c r="D3" i="21"/>
  <c r="C3" i="21"/>
  <c r="O2" i="21"/>
  <c r="O3" i="21" l="1"/>
  <c r="D3" i="1"/>
  <c r="E3" i="1"/>
  <c r="F3" i="1"/>
  <c r="G3" i="1"/>
  <c r="H3" i="1"/>
  <c r="I3" i="1"/>
  <c r="J3" i="1"/>
  <c r="K3" i="1"/>
  <c r="L3" i="1"/>
  <c r="M3" i="1"/>
  <c r="N3" i="1"/>
  <c r="C3" i="1"/>
  <c r="D3" i="14"/>
  <c r="E3" i="14"/>
  <c r="F3" i="14"/>
  <c r="G3" i="14"/>
  <c r="H3" i="14"/>
  <c r="I3" i="14"/>
  <c r="J3" i="14"/>
  <c r="K3" i="14"/>
  <c r="L3" i="14"/>
  <c r="M3" i="14"/>
  <c r="N3" i="14"/>
  <c r="C3" i="14"/>
  <c r="D3" i="15"/>
  <c r="E3" i="15"/>
  <c r="F3" i="15"/>
  <c r="G3" i="15"/>
  <c r="H3" i="15"/>
  <c r="I3" i="15"/>
  <c r="J3" i="15"/>
  <c r="K3" i="15"/>
  <c r="L3" i="15"/>
  <c r="M3" i="15"/>
  <c r="N3" i="15"/>
  <c r="C3" i="15"/>
  <c r="D3" i="16"/>
  <c r="E3" i="16"/>
  <c r="F3" i="16"/>
  <c r="G3" i="16"/>
  <c r="H3" i="16"/>
  <c r="I3" i="16"/>
  <c r="J3" i="16"/>
  <c r="K3" i="16"/>
  <c r="L3" i="16"/>
  <c r="M3" i="16"/>
  <c r="N3" i="16"/>
  <c r="C3" i="16"/>
  <c r="D3" i="17"/>
  <c r="E3" i="17"/>
  <c r="F3" i="17"/>
  <c r="G3" i="17"/>
  <c r="H3" i="17"/>
  <c r="I3" i="17"/>
  <c r="J3" i="17"/>
  <c r="K3" i="17"/>
  <c r="L3" i="17"/>
  <c r="M3" i="17"/>
  <c r="N3" i="17"/>
  <c r="C3" i="17"/>
  <c r="D3" i="18"/>
  <c r="E3" i="18"/>
  <c r="F3" i="18"/>
  <c r="G3" i="18"/>
  <c r="H3" i="18"/>
  <c r="I3" i="18"/>
  <c r="J3" i="18"/>
  <c r="K3" i="18"/>
  <c r="L3" i="18"/>
  <c r="M3" i="18"/>
  <c r="N3" i="18"/>
  <c r="C3" i="18"/>
  <c r="D3" i="20"/>
  <c r="E3" i="20"/>
  <c r="F3" i="20"/>
  <c r="G3" i="20"/>
  <c r="H3" i="20"/>
  <c r="I3" i="20"/>
  <c r="J3" i="20"/>
  <c r="K3" i="20"/>
  <c r="L3" i="20"/>
  <c r="M3" i="20"/>
  <c r="N3" i="20"/>
  <c r="O7" i="1"/>
  <c r="O8" i="1"/>
  <c r="O6" i="1"/>
  <c r="O7" i="14"/>
  <c r="O8" i="14"/>
  <c r="O6" i="14"/>
  <c r="O7" i="15"/>
  <c r="O8" i="15"/>
  <c r="O6" i="15"/>
  <c r="O7" i="16"/>
  <c r="O8" i="16"/>
  <c r="O6" i="16"/>
  <c r="O7" i="17"/>
  <c r="O8" i="17"/>
  <c r="O6" i="17"/>
  <c r="O7" i="18"/>
  <c r="O8" i="18"/>
  <c r="O6" i="18"/>
  <c r="O7" i="20"/>
  <c r="O8" i="20"/>
  <c r="O6" i="20"/>
  <c r="O2" i="20" l="1"/>
  <c r="O2" i="18" l="1"/>
  <c r="O4" i="18" l="1"/>
  <c r="O3" i="18" s="1"/>
  <c r="O2" i="17" l="1"/>
  <c r="O4" i="17" l="1"/>
  <c r="O3" i="17" s="1"/>
  <c r="O2" i="16" l="1"/>
  <c r="O4" i="16" l="1"/>
  <c r="O3" i="16" s="1"/>
  <c r="O2" i="15" l="1"/>
  <c r="O4" i="15" l="1"/>
  <c r="O3" i="15" s="1"/>
  <c r="O2" i="14" l="1"/>
  <c r="O2" i="1"/>
  <c r="O4" i="14" l="1"/>
  <c r="O3" i="14" s="1"/>
  <c r="O4" i="1" l="1"/>
  <c r="O3" i="1" s="1"/>
  <c r="O4" i="20"/>
  <c r="O3" i="20" s="1"/>
  <c r="C3" i="20"/>
</calcChain>
</file>

<file path=xl/sharedStrings.xml><?xml version="1.0" encoding="utf-8"?>
<sst xmlns="http://schemas.openxmlformats.org/spreadsheetml/2006/main" count="282" uniqueCount="37">
  <si>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</si>
  <si>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სხვა ვიზიტები (არატურისტული)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</si>
  <si>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</si>
  <si>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</si>
  <si>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</si>
  <si>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</si>
  <si>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</si>
  <si>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</si>
  <si>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</si>
  <si>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</si>
  <si>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</si>
  <si>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</si>
  <si>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</si>
  <si>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</si>
  <si>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</si>
  <si>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</si>
  <si>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</si>
  <si>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</si>
  <si>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</si>
  <si>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</si>
  <si>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</si>
  <si>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</si>
  <si>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</si>
  <si>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</si>
  <si>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</si>
  <si>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</si>
  <si>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</si>
  <si>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</si>
  <si>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სარფი</t>
  </si>
  <si>
    <t>ბათუმის აეროპორტი</t>
  </si>
  <si>
    <t>ბათუმის პორტი</t>
  </si>
  <si>
    <t xml:space="preserve"> </t>
  </si>
  <si>
    <t>საერთაშორისო არარეზიდენტი მოგზაურების ვიზიტები</t>
  </si>
  <si>
    <t>2023:                              I კვარტალი</t>
  </si>
  <si>
    <t>2023:                            II კვარტალი</t>
  </si>
  <si>
    <t>2023:                            III კვარტალი</t>
  </si>
  <si>
    <t>2023:                            IV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</si>
</sst>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₾_-;\-* #,##0.00\ _₾_-;_-* &quot;-&quot;??\ _₾_-;_-@_-"/>
    <numFmt numFmtId="164" formatCode="_(* #,##0.00_);_(* \(#,##0.00\);_(* &quot;-&quot;??_);_(@_)"/>
    <numFmt numFmtId="165" formatCode="_-* #,##0\ _₾_-;\-* #,##0\ _₾_-;_-* &quot;-&quot;??\ _₾_-;_-@_-"/>
  </numFmts>
  <fonts count="24" x14ac:knownFonts="1">
    <font>
      <sz val="10"/>
      <name val="Arial"/>
      <family val="2"/>
    </font>
    <font>
      <sz val="11"/>
      <color theme="1"/>
      <name val="Sylfaen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Sylfaen"/>
      <family val="2"/>
      <charset val="1"/>
      <scheme val="minor"/>
    </font>
    <font>
      <sz val="9"/>
      <name val="Sylfaen"/>
      <family val="2"/>
      <charset val="204"/>
      <scheme val="minor"/>
    </font>
    <font>
      <sz val="9"/>
      <name val="Sylfaen"/>
      <family val="2"/>
      <scheme val="minor"/>
    </font>
    <font>
      <b/>
      <sz val="11"/>
      <color rgb="FFFA7D00"/>
      <name val="Sylfaen"/>
      <family val="2"/>
      <scheme val="minor"/>
    </font>
    <font>
      <sz val="11"/>
      <color theme="0"/>
      <name val="Sylfaen"/>
      <family val="2"/>
      <scheme val="minor"/>
    </font>
    <font>
      <i/>
      <sz val="9"/>
      <color indexed="8"/>
      <name val="Sylfaen"/>
      <family val="2"/>
      <charset val="204"/>
      <scheme val="minor"/>
    </font>
    <font>
      <i/>
      <sz val="9"/>
      <name val="Sylfaen"/>
      <family val="2"/>
      <charset val="204"/>
      <scheme val="minor"/>
    </font>
    <font>
      <b/>
      <sz val="11"/>
      <color theme="0"/>
      <name val="Sylfaen"/>
      <family val="2"/>
      <scheme val="minor"/>
    </font>
    <font>
      <b/>
      <sz val="11"/>
      <color theme="0"/>
      <name val="Sylfaen"/>
      <family val="2"/>
      <charset val="204"/>
      <scheme val="minor"/>
    </font>
    <font>
      <b/>
      <sz val="9"/>
      <name val="Sylfaen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sz val="10"/>
      <name val="Arial"/>
      <family val="2"/>
    </font>
    <font>
      <sz val="10"/>
      <name val="Sylfaen"/>
      <family val="2"/>
      <scheme val="minor"/>
    </font>
    <font>
      <i/>
      <sz val="9"/>
      <color indexed="8"/>
      <name val="Sylfaen"/>
      <family val="2"/>
      <scheme val="minor"/>
    </font>
    <font>
      <i/>
      <sz val="9"/>
      <name val="Sylfaen"/>
      <family val="2"/>
      <scheme val="minor"/>
    </font>
    <font>
      <sz val="11"/>
      <color theme="1"/>
      <name val="Sylfaen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1" applyNumberFormat="0" applyAlignment="0" applyProtection="0"/>
    <xf numFmtId="0" fontId="7" fillId="3" borderId="0" applyNumberFormat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8" borderId="0" applyNumberFormat="0" applyBorder="0" applyAlignment="0" applyProtection="0"/>
    <xf numFmtId="0" fontId="23" fillId="9" borderId="0" applyNumberFormat="0" applyBorder="0" applyAlignment="0" applyProtection="0"/>
    <xf numFmtId="9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/>
    <xf numFmtId="0" fontId="23" fillId="9" borderId="0" applyNumberFormat="0" applyBorder="0" applyAlignment="0" applyProtection="0"/>
  </cellStyleXfs>
  <cellXfs count="4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4" borderId="2" xfId="6" applyNumberFormat="1" applyFont="1" applyFill="1" applyBorder="1" applyAlignment="1">
      <alignment horizontal="center" vertical="center" wrapText="1"/>
    </xf>
    <xf numFmtId="3" fontId="10" fillId="5" borderId="2" xfId="5" applyNumberFormat="1" applyFont="1" applyFill="1" applyBorder="1" applyAlignment="1">
      <alignment horizontal="center" vertical="center"/>
    </xf>
    <xf numFmtId="3" fontId="11" fillId="4" borderId="2" xfId="6" applyNumberFormat="1" applyFont="1" applyFill="1" applyBorder="1" applyAlignment="1">
      <alignment horizontal="center" vertical="center" wrapText="1"/>
    </xf>
    <xf numFmtId="3" fontId="10" fillId="5" borderId="2" xfId="5" applyNumberFormat="1" applyFont="1" applyFill="1" applyBorder="1" applyAlignment="1">
      <alignment horizontal="center" vertical="center" wrapText="1"/>
    </xf>
    <xf numFmtId="0" fontId="11" fillId="6" borderId="2" xfId="6" applyNumberFormat="1" applyFont="1" applyFill="1" applyBorder="1" applyAlignment="1">
      <alignment horizontal="center" vertical="center" wrapText="1"/>
    </xf>
    <xf numFmtId="3" fontId="11" fillId="6" borderId="2" xfId="6" applyNumberFormat="1" applyFont="1" applyFill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left" vertical="center" wrapText="1"/>
    </xf>
    <xf numFmtId="3" fontId="5" fillId="0" borderId="2" xfId="2" applyNumberFormat="1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justify" vertical="center"/>
    </xf>
    <xf numFmtId="0" fontId="13" fillId="5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3" fontId="20" fillId="0" borderId="0" xfId="7" applyFont="1" applyAlignment="1">
      <alignment horizontal="center" vertical="center"/>
    </xf>
    <xf numFmtId="165" fontId="5" fillId="0" borderId="0" xfId="7" applyNumberFormat="1" applyFont="1" applyAlignment="1">
      <alignment horizontal="center" vertical="center"/>
    </xf>
    <xf numFmtId="165" fontId="4" fillId="0" borderId="0" xfId="7" applyNumberFormat="1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165" fontId="20" fillId="0" borderId="2" xfId="7" applyNumberFormat="1" applyFont="1" applyBorder="1" applyAlignment="1">
      <alignment horizontal="center"/>
    </xf>
    <xf numFmtId="165" fontId="4" fillId="0" borderId="2" xfId="7" applyNumberFormat="1" applyFont="1" applyBorder="1" applyAlignment="1">
      <alignment horizontal="center" vertical="center"/>
    </xf>
    <xf numFmtId="165" fontId="20" fillId="0" borderId="2" xfId="7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2" xfId="7" applyNumberFormat="1" applyFont="1" applyBorder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4" borderId="3" xfId="6" applyNumberFormat="1" applyFont="1" applyFill="1" applyBorder="1" applyAlignment="1">
      <alignment horizontal="center" vertical="center" wrapText="1"/>
    </xf>
    <xf numFmtId="0" fontId="11" fillId="4" borderId="4" xfId="6" applyNumberFormat="1" applyFont="1" applyFill="1" applyBorder="1" applyAlignment="1">
      <alignment horizontal="center" vertical="center" wrapText="1"/>
    </xf>
    <xf numFmtId="0" fontId="11" fillId="4" borderId="5" xfId="6" applyNumberFormat="1" applyFont="1" applyFill="1" applyBorder="1" applyAlignment="1">
      <alignment horizontal="center" vertical="center" wrapText="1"/>
    </xf>
    <xf numFmtId="0" fontId="11" fillId="6" borderId="5" xfId="6" applyNumberFormat="1" applyFont="1" applyFill="1" applyBorder="1" applyAlignment="1">
      <alignment horizontal="center" vertical="center" wrapText="1"/>
    </xf>
    <xf numFmtId="3" fontId="10" fillId="5" borderId="5" xfId="5" applyNumberFormat="1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2" applyNumberFormat="1" applyFont="1" applyBorder="1" applyAlignment="1">
      <alignment horizontal="center" vertical="center"/>
    </xf>
    <xf numFmtId="3" fontId="5" fillId="0" borderId="6" xfId="2" applyNumberFormat="1" applyFont="1" applyBorder="1" applyAlignment="1">
      <alignment horizontal="center" vertical="center"/>
    </xf>
    <xf numFmtId="3" fontId="5" fillId="0" borderId="7" xfId="2" applyNumberFormat="1" applyFont="1" applyBorder="1" applyAlignment="1">
      <alignment horizontal="center" vertical="center"/>
    </xf>
    <xf numFmtId="0" fontId="11" fillId="4" borderId="8" xfId="6" applyNumberFormat="1" applyFont="1" applyFill="1" applyBorder="1" applyAlignment="1">
      <alignment horizontal="center" vertical="center" wrapText="1"/>
    </xf>
    <xf numFmtId="3" fontId="11" fillId="4" borderId="9" xfId="6" applyNumberFormat="1" applyFont="1" applyFill="1" applyBorder="1" applyAlignment="1">
      <alignment horizontal="center" vertical="center" wrapText="1"/>
    </xf>
    <xf numFmtId="3" fontId="11" fillId="6" borderId="9" xfId="6" applyNumberFormat="1" applyFont="1" applyFill="1" applyBorder="1" applyAlignment="1">
      <alignment horizontal="center" vertical="center" wrapText="1"/>
    </xf>
    <xf numFmtId="3" fontId="10" fillId="5" borderId="9" xfId="5" applyNumberFormat="1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/>
    </xf>
    <xf numFmtId="165" fontId="21" fillId="0" borderId="0" xfId="7" applyNumberFormat="1" applyFont="1" applyFill="1" applyAlignment="1">
      <alignment horizontal="center" vertical="center"/>
    </xf>
    <xf numFmtId="165" fontId="22" fillId="0" borderId="0" xfId="7" applyNumberFormat="1" applyFont="1" applyAlignment="1">
      <alignment horizontal="center" vertical="center"/>
    </xf>
  </cellXfs>
  <cellStyles count="15">
    <cellStyle name="20% - Accent6 2" xfId="13" xr:uid="{00000000-0005-0000-0000-000001000000}"/>
    <cellStyle name="20% - Accent6 3" xfId="14" xr:uid="{00000000-0005-0000-0000-000002000000}"/>
    <cellStyle name="20% - Accent6 4" xfId="11" xr:uid="{00000000-0005-0000-0000-000033000000}"/>
    <cellStyle name="Accent3 2" xfId="10" xr:uid="{00000000-0005-0000-0000-000036000000}"/>
    <cellStyle name="Accent6" xfId="6" builtinId="49"/>
    <cellStyle name="Calculation" xfId="5" builtinId="22"/>
    <cellStyle name="Comma" xfId="7" builtinId="3"/>
    <cellStyle name="Comma 2" xfId="1" xr:uid="{00000000-0005-0000-0000-000003000000}"/>
    <cellStyle name="Comma 2 2" xfId="8" xr:uid="{00000000-0005-0000-0000-000006000000}"/>
    <cellStyle name="Normal" xfId="0" builtinId="0"/>
    <cellStyle name="Normal 2" xfId="2" xr:uid="{00000000-0005-0000-0000-000005000000}"/>
    <cellStyle name="Percent 2" xfId="3" xr:uid="{00000000-0005-0000-0000-000006000000}"/>
    <cellStyle name="Percent 2 2" xfId="9" xr:uid="{00000000-0005-0000-0000-000009000000}"/>
    <cellStyle name="Percent 3" xfId="4" xr:uid="{00000000-0005-0000-0000-000007000000}"/>
    <cellStyle name="Percent 4" xfId="12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447675</xdr:colOff>
      <xdr:row>4</xdr:row>
      <xdr:rowOff>85725</xdr:rowOff>
    </xdr:from>
    <xdr:to>
      <xdr:col>9</xdr:col>
      <xdr:colOff>638175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95250</xdr:rowOff>
    </xdr:from>
    <xdr:to>
      <xdr:col>10</xdr:col>
      <xdr:colOff>552450</xdr:colOff>
      <xdr:row>4</xdr:row>
      <xdr:rowOff>266700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19729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390525</xdr:colOff>
      <xdr:row>4</xdr:row>
      <xdr:rowOff>95250</xdr:rowOff>
    </xdr:from>
    <xdr:to>
      <xdr:col>11</xdr:col>
      <xdr:colOff>581025</xdr:colOff>
      <xdr:row>4</xdr:row>
      <xdr:rowOff>266700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8968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381000</xdr:colOff>
      <xdr:row>4</xdr:row>
      <xdr:rowOff>85725</xdr:rowOff>
    </xdr:from>
    <xdr:to>
      <xdr:col>12</xdr:col>
      <xdr:colOff>571500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38588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352425</xdr:colOff>
      <xdr:row>4</xdr:row>
      <xdr:rowOff>76200</xdr:rowOff>
    </xdr:from>
    <xdr:to>
      <xdr:col>13</xdr:col>
      <xdr:colOff>542925</xdr:colOff>
      <xdr:row>4</xdr:row>
      <xdr:rowOff>247650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47828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352425</xdr:colOff>
      <xdr:row>4</xdr:row>
      <xdr:rowOff>76200</xdr:rowOff>
    </xdr:from>
    <xdr:to>
      <xdr:col>14</xdr:col>
      <xdr:colOff>542925</xdr:colOff>
      <xdr:row>4</xdr:row>
      <xdr:rowOff>247650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1474992-EEF5-4EC5-9381-90CB4CC669E3}"/>
            </a:ext>
          </a:extLst>
        </xdr:cNvPr>
        <xdr:cNvSpPr>
          <a:spLocks noChangeArrowheads="1"/>
        </xdr:cNvSpPr>
      </xdr:nvSpPr>
      <xdr:spPr bwMode="auto">
        <a:xfrm>
          <a:off x="147828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49102140-BF3C-43FD-87AD-FFE4F3A56F0C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E3899CDB-B6F7-4DEC-8085-FB2B5F30850D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FC930171-EE5D-47E6-AEFC-6516C03CEEAD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7C225563-4096-4284-B49D-15F810DB555C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438150</xdr:colOff>
      <xdr:row>4</xdr:row>
      <xdr:rowOff>85725</xdr:rowOff>
    </xdr:from>
    <xdr:to>
      <xdr:col>6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B6B72BC3-590F-4D43-893C-7CC804BA5E89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5" name="AutoShape 68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6" name="AutoShape 6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6" sqref="E26"/>
    </sheetView>
  </sheetViews>
  <sheetFormatPr defaultRowHeight="15" customHeight="1" x14ac:dyDescent="0.2"/>
  <cols>
    <col min="1" max="1" width="5" style="2" customWidth="1"/>
    <col min="2" max="2" width="44" style="2" customWidth="1"/>
    <col min="3" max="9" width="15.5703125" style="2" customWidth="1"/>
    <col min="10" max="10" width="16.140625" style="2" customWidth="1"/>
    <col min="11" max="11" width="13.42578125" style="2" customWidth="1"/>
    <col min="12" max="12" width="14.5703125" style="2" customWidth="1"/>
    <col min="13" max="14" width="14.28515625" style="2" customWidth="1"/>
    <col min="15" max="15" width="11.7109375" style="2" bestFit="1" customWidth="1"/>
    <col min="16" max="16384" width="9.140625" style="2"/>
  </cols>
  <sheetData>
    <row r="1" spans="2:15" ht="35.25" customHeight="1" x14ac:dyDescent="0.2">
      <c r="B1" s="31"/>
      <c r="C1" s="32">
        <v>2011</v>
      </c>
      <c r="D1" s="32">
        <v>2012</v>
      </c>
      <c r="E1" s="32">
        <v>2013</v>
      </c>
      <c r="F1" s="32">
        <v>2014</v>
      </c>
      <c r="G1" s="32">
        <v>2015</v>
      </c>
      <c r="H1" s="32">
        <v>2016</v>
      </c>
      <c r="I1" s="32">
        <v>2017</v>
      </c>
      <c r="J1" s="32">
        <v>2018</v>
      </c>
      <c r="K1" s="32">
        <v>2019</v>
      </c>
      <c r="L1" s="32">
        <v>2020</v>
      </c>
      <c r="M1" s="32">
        <v>2021</v>
      </c>
      <c r="N1" s="32">
        <v>2022</v>
      </c>
      <c r="O1" s="41">
        <v>2023</v>
      </c>
    </row>
    <row r="2" spans="2:15" ht="31.5" customHeight="1" x14ac:dyDescent="0.2">
      <c r="B2" s="33" t="s">
        <v>32</v>
      </c>
      <c r="C2" s="5">
        <v>965601</v>
      </c>
      <c r="D2" s="5">
        <v>1759170</v>
      </c>
      <c r="E2" s="5">
        <v>1797865</v>
      </c>
      <c r="F2" s="5">
        <v>1710094</v>
      </c>
      <c r="G2" s="5">
        <v>1684730</v>
      </c>
      <c r="H2" s="5">
        <v>1604203</v>
      </c>
      <c r="I2" s="5">
        <v>1683077</v>
      </c>
      <c r="J2" s="5">
        <v>1931179</v>
      </c>
      <c r="K2" s="5">
        <v>2002540</v>
      </c>
      <c r="L2" s="5">
        <v>350304</v>
      </c>
      <c r="M2" s="5">
        <v>513358</v>
      </c>
      <c r="N2" s="5">
        <v>1476049</v>
      </c>
      <c r="O2" s="42">
        <v>1918802</v>
      </c>
    </row>
    <row r="3" spans="2:15" ht="19.5" customHeight="1" x14ac:dyDescent="0.2">
      <c r="B3" s="34" t="s">
        <v>1</v>
      </c>
      <c r="C3" s="8">
        <v>149302</v>
      </c>
      <c r="D3" s="8">
        <v>282104</v>
      </c>
      <c r="E3" s="8">
        <v>305565</v>
      </c>
      <c r="F3" s="8">
        <v>360550</v>
      </c>
      <c r="G3" s="8">
        <v>409001</v>
      </c>
      <c r="H3" s="8">
        <v>381495</v>
      </c>
      <c r="I3" s="8">
        <v>375108</v>
      </c>
      <c r="J3" s="8">
        <v>378650</v>
      </c>
      <c r="K3" s="8">
        <v>369601</v>
      </c>
      <c r="L3" s="8">
        <v>44425</v>
      </c>
      <c r="M3" s="8">
        <v>34020</v>
      </c>
      <c r="N3" s="8">
        <v>145188</v>
      </c>
      <c r="O3" s="43">
        <v>203494</v>
      </c>
    </row>
    <row r="4" spans="2:15" ht="30.75" customHeight="1" x14ac:dyDescent="0.2">
      <c r="B4" s="35" t="s">
        <v>12</v>
      </c>
      <c r="C4" s="4">
        <v>816299</v>
      </c>
      <c r="D4" s="4">
        <v>1477066</v>
      </c>
      <c r="E4" s="4">
        <v>1492300</v>
      </c>
      <c r="F4" s="4">
        <v>1349544</v>
      </c>
      <c r="G4" s="4">
        <v>1275729</v>
      </c>
      <c r="H4" s="4">
        <v>1222708</v>
      </c>
      <c r="I4" s="4">
        <v>1307969</v>
      </c>
      <c r="J4" s="4">
        <v>1552529</v>
      </c>
      <c r="K4" s="4">
        <v>1632939</v>
      </c>
      <c r="L4" s="4">
        <v>305879</v>
      </c>
      <c r="M4" s="4">
        <v>479338</v>
      </c>
      <c r="N4" s="4">
        <v>1330861</v>
      </c>
      <c r="O4" s="44">
        <v>1715308</v>
      </c>
    </row>
    <row r="5" spans="2:15" ht="30.75" customHeight="1" x14ac:dyDescent="0.2">
      <c r="B5" s="35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4"/>
    </row>
    <row r="6" spans="2:15" ht="15" customHeight="1" x14ac:dyDescent="0.2">
      <c r="B6" s="38" t="s">
        <v>28</v>
      </c>
      <c r="C6" s="10">
        <v>759773</v>
      </c>
      <c r="D6" s="10">
        <v>1409008</v>
      </c>
      <c r="E6" s="10">
        <v>1414736</v>
      </c>
      <c r="F6" s="10">
        <v>1259720</v>
      </c>
      <c r="G6" s="10">
        <v>1179163</v>
      </c>
      <c r="H6" s="10">
        <v>1084367</v>
      </c>
      <c r="I6" s="10">
        <v>1101317</v>
      </c>
      <c r="J6" s="10">
        <v>1296833</v>
      </c>
      <c r="K6" s="10">
        <v>1355489</v>
      </c>
      <c r="L6" s="10">
        <v>278477</v>
      </c>
      <c r="M6" s="10">
        <v>253859</v>
      </c>
      <c r="N6" s="10">
        <v>1059151</v>
      </c>
      <c r="O6" s="45">
        <v>1449194</v>
      </c>
    </row>
    <row r="7" spans="2:15" ht="15" customHeight="1" x14ac:dyDescent="0.2">
      <c r="B7" s="38" t="s">
        <v>29</v>
      </c>
      <c r="C7" s="10">
        <v>32283</v>
      </c>
      <c r="D7" s="10">
        <v>46885</v>
      </c>
      <c r="E7" s="10">
        <v>56031</v>
      </c>
      <c r="F7" s="10">
        <v>67423</v>
      </c>
      <c r="G7" s="10">
        <v>78900</v>
      </c>
      <c r="H7" s="10">
        <v>120763</v>
      </c>
      <c r="I7" s="10">
        <v>193699</v>
      </c>
      <c r="J7" s="10">
        <v>239251</v>
      </c>
      <c r="K7" s="10">
        <v>258159</v>
      </c>
      <c r="L7" s="10">
        <v>19868</v>
      </c>
      <c r="M7" s="10">
        <v>221853</v>
      </c>
      <c r="N7" s="10">
        <v>264021</v>
      </c>
      <c r="O7" s="45">
        <v>254082</v>
      </c>
    </row>
    <row r="8" spans="2:15" ht="15" customHeight="1" thickBot="1" x14ac:dyDescent="0.25">
      <c r="B8" s="39" t="s">
        <v>30</v>
      </c>
      <c r="C8" s="40">
        <v>24243</v>
      </c>
      <c r="D8" s="40">
        <v>21173</v>
      </c>
      <c r="E8" s="40">
        <v>21533</v>
      </c>
      <c r="F8" s="40">
        <v>22401</v>
      </c>
      <c r="G8" s="40">
        <v>17666</v>
      </c>
      <c r="H8" s="40">
        <v>17578</v>
      </c>
      <c r="I8" s="40">
        <v>12953</v>
      </c>
      <c r="J8" s="40">
        <v>16445</v>
      </c>
      <c r="K8" s="40">
        <v>19291</v>
      </c>
      <c r="L8" s="40">
        <v>7534</v>
      </c>
      <c r="M8" s="40">
        <v>3626</v>
      </c>
      <c r="N8" s="40">
        <v>7689</v>
      </c>
      <c r="O8" s="46">
        <v>12032</v>
      </c>
    </row>
    <row r="9" spans="2:15" ht="15" customHeight="1" x14ac:dyDescent="0.2">
      <c r="B9" s="29"/>
      <c r="C9" s="30"/>
      <c r="D9" s="30"/>
    </row>
    <row r="10" spans="2:15" ht="19.5" customHeight="1" x14ac:dyDescent="0.2"/>
    <row r="16" spans="2:15" ht="15" customHeight="1" x14ac:dyDescent="0.2">
      <c r="B16" s="29" t="s">
        <v>0</v>
      </c>
      <c r="C16" s="30"/>
      <c r="D16" s="3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19"/>
  <sheetViews>
    <sheetView workbookViewId="0">
      <pane xSplit="2" topLeftCell="M1" activePane="topRight" state="frozen"/>
      <selection pane="topRight" activeCell="N22" sqref="N2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2019</v>
      </c>
    </row>
    <row r="2" spans="2:15" ht="31.5" customHeight="1" x14ac:dyDescent="0.2">
      <c r="B2" s="3" t="s">
        <v>32</v>
      </c>
      <c r="C2" s="5">
        <v>98792</v>
      </c>
      <c r="D2" s="5">
        <v>90641</v>
      </c>
      <c r="E2" s="5">
        <v>118072</v>
      </c>
      <c r="F2" s="5">
        <v>142497</v>
      </c>
      <c r="G2" s="5">
        <v>125236</v>
      </c>
      <c r="H2" s="5">
        <v>236386</v>
      </c>
      <c r="I2" s="5">
        <v>292033</v>
      </c>
      <c r="J2" s="5">
        <v>317032</v>
      </c>
      <c r="K2" s="5">
        <v>199847</v>
      </c>
      <c r="L2" s="5">
        <v>143060</v>
      </c>
      <c r="M2" s="5">
        <v>121641</v>
      </c>
      <c r="N2" s="5">
        <v>117303</v>
      </c>
      <c r="O2" s="5">
        <f>SUM(C2:N2)</f>
        <v>2002540</v>
      </c>
    </row>
    <row r="3" spans="2:15" ht="19.5" customHeight="1" x14ac:dyDescent="0.2">
      <c r="B3" s="7" t="s">
        <v>1</v>
      </c>
      <c r="C3" s="8">
        <f>C2-C4</f>
        <v>20232</v>
      </c>
      <c r="D3" s="8">
        <f t="shared" ref="D3:N3" si="0">D2-D4</f>
        <v>18742</v>
      </c>
      <c r="E3" s="8">
        <f t="shared" si="0"/>
        <v>24296</v>
      </c>
      <c r="F3" s="8">
        <f t="shared" si="0"/>
        <v>25562</v>
      </c>
      <c r="G3" s="8">
        <f t="shared" si="0"/>
        <v>22285</v>
      </c>
      <c r="H3" s="8">
        <f t="shared" si="0"/>
        <v>39537</v>
      </c>
      <c r="I3" s="8">
        <f t="shared" si="0"/>
        <v>55738</v>
      </c>
      <c r="J3" s="8">
        <f t="shared" si="0"/>
        <v>58924</v>
      </c>
      <c r="K3" s="8">
        <f t="shared" si="0"/>
        <v>31102</v>
      </c>
      <c r="L3" s="8">
        <f t="shared" si="0"/>
        <v>25634</v>
      </c>
      <c r="M3" s="8">
        <f t="shared" si="0"/>
        <v>24000</v>
      </c>
      <c r="N3" s="8">
        <f t="shared" si="0"/>
        <v>23549</v>
      </c>
      <c r="O3" s="8">
        <f>O2-O4</f>
        <v>369601</v>
      </c>
    </row>
    <row r="4" spans="2:15" ht="30.75" customHeight="1" x14ac:dyDescent="0.2">
      <c r="B4" s="6" t="s">
        <v>12</v>
      </c>
      <c r="C4" s="4">
        <v>78560</v>
      </c>
      <c r="D4" s="4">
        <v>71899</v>
      </c>
      <c r="E4" s="4">
        <v>93776</v>
      </c>
      <c r="F4" s="4">
        <v>116935</v>
      </c>
      <c r="G4" s="4">
        <v>102951</v>
      </c>
      <c r="H4" s="4">
        <v>196849</v>
      </c>
      <c r="I4" s="4">
        <v>236295</v>
      </c>
      <c r="J4" s="4">
        <v>258108</v>
      </c>
      <c r="K4" s="4">
        <v>168745</v>
      </c>
      <c r="L4" s="4">
        <v>117426</v>
      </c>
      <c r="M4" s="4">
        <v>97641</v>
      </c>
      <c r="N4" s="4">
        <v>93754</v>
      </c>
      <c r="O4" s="4">
        <f>SUM(C4:N4)</f>
        <v>1632939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0" customFormat="1" ht="15" customHeight="1" x14ac:dyDescent="0.2">
      <c r="B6" s="26" t="s">
        <v>29</v>
      </c>
      <c r="C6" s="28">
        <v>6472</v>
      </c>
      <c r="D6" s="28">
        <v>5528</v>
      </c>
      <c r="E6" s="28">
        <v>9112</v>
      </c>
      <c r="F6" s="28">
        <v>14282</v>
      </c>
      <c r="G6" s="28">
        <v>20615</v>
      </c>
      <c r="H6" s="28">
        <v>44384</v>
      </c>
      <c r="I6" s="36">
        <v>39636</v>
      </c>
      <c r="J6" s="10">
        <v>37175</v>
      </c>
      <c r="K6" s="37">
        <v>37183</v>
      </c>
      <c r="L6" s="10">
        <v>21910</v>
      </c>
      <c r="M6" s="10">
        <v>11718</v>
      </c>
      <c r="N6" s="10">
        <v>10144</v>
      </c>
      <c r="O6" s="26">
        <f>SUM(C6:N6)</f>
        <v>258159</v>
      </c>
    </row>
    <row r="7" spans="2:15" s="20" customFormat="1" ht="15" customHeight="1" x14ac:dyDescent="0.2">
      <c r="B7" s="26" t="s">
        <v>30</v>
      </c>
      <c r="C7" s="28">
        <v>1035</v>
      </c>
      <c r="D7" s="28">
        <v>1093</v>
      </c>
      <c r="E7" s="28">
        <v>1092</v>
      </c>
      <c r="F7" s="28">
        <v>1318</v>
      </c>
      <c r="G7" s="28">
        <v>1513</v>
      </c>
      <c r="H7" s="28">
        <v>1830</v>
      </c>
      <c r="I7" s="36">
        <v>2260</v>
      </c>
      <c r="J7" s="10">
        <v>2379</v>
      </c>
      <c r="K7" s="37">
        <v>2160</v>
      </c>
      <c r="L7" s="10">
        <v>1344</v>
      </c>
      <c r="M7" s="10">
        <v>1662</v>
      </c>
      <c r="N7" s="10">
        <v>1605</v>
      </c>
      <c r="O7" s="26">
        <f t="shared" ref="O7:O8" si="1">SUM(C7:N7)</f>
        <v>19291</v>
      </c>
    </row>
    <row r="8" spans="2:15" s="20" customFormat="1" ht="15" customHeight="1" x14ac:dyDescent="0.2">
      <c r="B8" s="26" t="s">
        <v>28</v>
      </c>
      <c r="C8" s="28">
        <v>71053</v>
      </c>
      <c r="D8" s="28">
        <v>65278</v>
      </c>
      <c r="E8" s="28">
        <v>83572</v>
      </c>
      <c r="F8" s="28">
        <v>101335</v>
      </c>
      <c r="G8" s="28">
        <v>80823</v>
      </c>
      <c r="H8" s="28">
        <v>150635</v>
      </c>
      <c r="I8" s="36">
        <v>194399</v>
      </c>
      <c r="J8" s="10">
        <v>218554</v>
      </c>
      <c r="K8" s="37">
        <v>129402</v>
      </c>
      <c r="L8" s="10">
        <v>94172</v>
      </c>
      <c r="M8" s="10">
        <v>84261</v>
      </c>
      <c r="N8" s="10">
        <v>82005</v>
      </c>
      <c r="O8" s="26">
        <f t="shared" si="1"/>
        <v>1355489</v>
      </c>
    </row>
    <row r="9" spans="2:15" ht="19.5" customHeight="1" x14ac:dyDescent="0.2"/>
    <row r="13" spans="2:15" ht="15" customHeight="1" x14ac:dyDescent="0.2">
      <c r="B13" s="29" t="s">
        <v>0</v>
      </c>
      <c r="C13" s="29"/>
      <c r="D13" s="29"/>
      <c r="E13" s="29"/>
    </row>
    <row r="17" spans="7:10" ht="15" customHeight="1" x14ac:dyDescent="0.2">
      <c r="G17" s="2" t="s">
        <v>31</v>
      </c>
    </row>
    <row r="19" spans="7:10" ht="15" customHeight="1" x14ac:dyDescent="0.2">
      <c r="J19" s="2" t="s">
        <v>31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19"/>
  <sheetViews>
    <sheetView workbookViewId="0">
      <pane xSplit="2" topLeftCell="C1" activePane="topRight" state="frozen"/>
      <selection pane="topRight" activeCell="G22" sqref="G2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2020</v>
      </c>
    </row>
    <row r="2" spans="2:15" ht="31.5" customHeight="1" x14ac:dyDescent="0.2">
      <c r="B2" s="3" t="s">
        <v>32</v>
      </c>
      <c r="C2" s="5">
        <v>113764</v>
      </c>
      <c r="D2" s="5">
        <v>93361</v>
      </c>
      <c r="E2" s="5">
        <v>44777</v>
      </c>
      <c r="F2" s="5">
        <v>8610</v>
      </c>
      <c r="G2" s="5">
        <v>9380</v>
      </c>
      <c r="H2" s="5">
        <v>9349</v>
      </c>
      <c r="I2" s="5">
        <v>11045</v>
      </c>
      <c r="J2" s="5">
        <v>10197</v>
      </c>
      <c r="K2" s="5">
        <v>11553</v>
      </c>
      <c r="L2" s="5">
        <v>11946</v>
      </c>
      <c r="M2" s="5">
        <v>12127</v>
      </c>
      <c r="N2" s="5">
        <v>14195</v>
      </c>
      <c r="O2" s="5">
        <f>SUM(C2:N2)</f>
        <v>350304</v>
      </c>
    </row>
    <row r="3" spans="2:15" ht="19.5" customHeight="1" x14ac:dyDescent="0.2">
      <c r="B3" s="7" t="s">
        <v>1</v>
      </c>
      <c r="C3" s="8">
        <f>C2-C4</f>
        <v>20316</v>
      </c>
      <c r="D3" s="8">
        <f t="shared" ref="D3:N3" si="0">D2-D4</f>
        <v>16899</v>
      </c>
      <c r="E3" s="8">
        <f t="shared" si="0"/>
        <v>5341</v>
      </c>
      <c r="F3" s="8">
        <f t="shared" si="0"/>
        <v>23</v>
      </c>
      <c r="G3" s="8">
        <f t="shared" si="0"/>
        <v>196</v>
      </c>
      <c r="H3" s="8">
        <f t="shared" si="0"/>
        <v>389</v>
      </c>
      <c r="I3" s="8">
        <f t="shared" si="0"/>
        <v>233</v>
      </c>
      <c r="J3" s="8">
        <f t="shared" si="0"/>
        <v>203</v>
      </c>
      <c r="K3" s="8">
        <f t="shared" si="0"/>
        <v>357</v>
      </c>
      <c r="L3" s="8">
        <f t="shared" si="0"/>
        <v>138</v>
      </c>
      <c r="M3" s="8">
        <f t="shared" si="0"/>
        <v>153</v>
      </c>
      <c r="N3" s="8">
        <f t="shared" si="0"/>
        <v>177</v>
      </c>
      <c r="O3" s="8">
        <f>O2-O4</f>
        <v>44425</v>
      </c>
    </row>
    <row r="4" spans="2:15" ht="30.75" customHeight="1" x14ac:dyDescent="0.2">
      <c r="B4" s="6" t="s">
        <v>12</v>
      </c>
      <c r="C4" s="4">
        <v>93448</v>
      </c>
      <c r="D4" s="4">
        <v>76462</v>
      </c>
      <c r="E4" s="4">
        <v>39436</v>
      </c>
      <c r="F4" s="4">
        <v>8587</v>
      </c>
      <c r="G4" s="4">
        <v>9184</v>
      </c>
      <c r="H4" s="4">
        <v>8960</v>
      </c>
      <c r="I4" s="4">
        <v>10812</v>
      </c>
      <c r="J4" s="4">
        <v>9994</v>
      </c>
      <c r="K4" s="4">
        <v>11196</v>
      </c>
      <c r="L4" s="4">
        <v>11808</v>
      </c>
      <c r="M4" s="4">
        <v>11974</v>
      </c>
      <c r="N4" s="4">
        <v>14018</v>
      </c>
      <c r="O4" s="4">
        <f>SUM(C4:N4)</f>
        <v>305879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0" customFormat="1" ht="15" customHeight="1" x14ac:dyDescent="0.2">
      <c r="B6" s="26" t="s">
        <v>29</v>
      </c>
      <c r="C6" s="28">
        <v>9075</v>
      </c>
      <c r="D6" s="28">
        <v>7585</v>
      </c>
      <c r="E6" s="28">
        <v>3141</v>
      </c>
      <c r="F6" s="28">
        <v>6</v>
      </c>
      <c r="G6" s="28">
        <v>0</v>
      </c>
      <c r="H6" s="28">
        <v>0</v>
      </c>
      <c r="I6" s="36">
        <v>4</v>
      </c>
      <c r="J6" s="10">
        <v>24</v>
      </c>
      <c r="K6" s="37">
        <v>16</v>
      </c>
      <c r="L6" s="10">
        <v>3</v>
      </c>
      <c r="M6" s="10">
        <v>4</v>
      </c>
      <c r="N6" s="10">
        <v>10</v>
      </c>
      <c r="O6" s="26">
        <f>SUM(C6:N6)</f>
        <v>19868</v>
      </c>
    </row>
    <row r="7" spans="2:15" s="20" customFormat="1" ht="15" customHeight="1" x14ac:dyDescent="0.2">
      <c r="B7" s="26" t="s">
        <v>30</v>
      </c>
      <c r="C7" s="28">
        <v>1328</v>
      </c>
      <c r="D7" s="28">
        <v>1481</v>
      </c>
      <c r="E7" s="28">
        <v>1158</v>
      </c>
      <c r="F7" s="28">
        <v>289</v>
      </c>
      <c r="G7" s="28">
        <v>341</v>
      </c>
      <c r="H7" s="28">
        <v>323</v>
      </c>
      <c r="I7" s="36">
        <v>457</v>
      </c>
      <c r="J7" s="10">
        <v>475</v>
      </c>
      <c r="K7" s="37">
        <v>379</v>
      </c>
      <c r="L7" s="10">
        <v>401</v>
      </c>
      <c r="M7" s="10">
        <v>403</v>
      </c>
      <c r="N7" s="10">
        <v>499</v>
      </c>
      <c r="O7" s="26">
        <f t="shared" ref="O7:O8" si="1">SUM(C7:N7)</f>
        <v>7534</v>
      </c>
    </row>
    <row r="8" spans="2:15" s="20" customFormat="1" ht="15" customHeight="1" x14ac:dyDescent="0.2">
      <c r="B8" s="26" t="s">
        <v>28</v>
      </c>
      <c r="C8" s="28">
        <v>83045</v>
      </c>
      <c r="D8" s="28">
        <v>67396</v>
      </c>
      <c r="E8" s="28">
        <v>35137</v>
      </c>
      <c r="F8" s="28">
        <v>8292</v>
      </c>
      <c r="G8" s="28">
        <v>8843</v>
      </c>
      <c r="H8" s="28">
        <v>8637</v>
      </c>
      <c r="I8" s="36">
        <v>10351</v>
      </c>
      <c r="J8" s="10">
        <v>9495</v>
      </c>
      <c r="K8" s="37">
        <v>10801</v>
      </c>
      <c r="L8" s="10">
        <v>11404</v>
      </c>
      <c r="M8" s="10">
        <v>11567</v>
      </c>
      <c r="N8" s="10">
        <v>13509</v>
      </c>
      <c r="O8" s="26">
        <f t="shared" si="1"/>
        <v>278477</v>
      </c>
    </row>
    <row r="9" spans="2:15" ht="19.5" customHeight="1" x14ac:dyDescent="0.2"/>
    <row r="13" spans="2:15" ht="15" customHeight="1" x14ac:dyDescent="0.2">
      <c r="B13" s="29" t="s">
        <v>0</v>
      </c>
      <c r="C13" s="29"/>
      <c r="D13" s="29"/>
      <c r="E13" s="29"/>
    </row>
    <row r="17" spans="7:10" ht="15" customHeight="1" x14ac:dyDescent="0.2">
      <c r="G17" s="2" t="s">
        <v>31</v>
      </c>
    </row>
    <row r="19" spans="7:10" ht="15" customHeight="1" x14ac:dyDescent="0.2">
      <c r="J19" s="2" t="s">
        <v>31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O19"/>
  <sheetViews>
    <sheetView workbookViewId="0">
      <pane xSplit="2" topLeftCell="N1" activePane="topRight" state="frozen"/>
      <selection pane="topRight" activeCell="O4" sqref="O4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2021</v>
      </c>
    </row>
    <row r="2" spans="2:15" ht="31.5" customHeight="1" x14ac:dyDescent="0.2">
      <c r="B2" s="3" t="s">
        <v>32</v>
      </c>
      <c r="C2" s="5">
        <v>11858</v>
      </c>
      <c r="D2" s="5">
        <v>11956</v>
      </c>
      <c r="E2" s="5">
        <v>13945</v>
      </c>
      <c r="F2" s="5">
        <v>23045</v>
      </c>
      <c r="G2" s="5">
        <v>27649</v>
      </c>
      <c r="H2" s="5">
        <v>48002</v>
      </c>
      <c r="I2" s="5">
        <v>83236</v>
      </c>
      <c r="J2" s="5">
        <v>86749</v>
      </c>
      <c r="K2" s="5">
        <v>71668</v>
      </c>
      <c r="L2" s="5">
        <v>53928</v>
      </c>
      <c r="M2" s="5">
        <v>42192</v>
      </c>
      <c r="N2" s="5">
        <v>39130</v>
      </c>
      <c r="O2" s="5">
        <f>SUM(C2:N2)</f>
        <v>513358</v>
      </c>
    </row>
    <row r="3" spans="2:15" ht="19.5" customHeight="1" x14ac:dyDescent="0.2">
      <c r="B3" s="7" t="s">
        <v>1</v>
      </c>
      <c r="C3" s="8">
        <f>C2-C4</f>
        <v>150</v>
      </c>
      <c r="D3" s="8">
        <f t="shared" ref="D3:N3" si="0">D2-D4</f>
        <v>160</v>
      </c>
      <c r="E3" s="8">
        <f t="shared" si="0"/>
        <v>284</v>
      </c>
      <c r="F3" s="8">
        <f t="shared" si="0"/>
        <v>309</v>
      </c>
      <c r="G3" s="8">
        <f t="shared" si="0"/>
        <v>776</v>
      </c>
      <c r="H3" s="8">
        <f t="shared" si="0"/>
        <v>2782</v>
      </c>
      <c r="I3" s="8">
        <f t="shared" si="0"/>
        <v>8964</v>
      </c>
      <c r="J3" s="8">
        <f t="shared" si="0"/>
        <v>10170</v>
      </c>
      <c r="K3" s="8">
        <f t="shared" si="0"/>
        <v>4730</v>
      </c>
      <c r="L3" s="8">
        <f t="shared" si="0"/>
        <v>2177</v>
      </c>
      <c r="M3" s="8">
        <f t="shared" si="0"/>
        <v>1796</v>
      </c>
      <c r="N3" s="8">
        <f t="shared" si="0"/>
        <v>1722</v>
      </c>
      <c r="O3" s="8">
        <f>O2-O4</f>
        <v>34020</v>
      </c>
    </row>
    <row r="4" spans="2:15" ht="30.75" customHeight="1" x14ac:dyDescent="0.2">
      <c r="B4" s="6" t="s">
        <v>12</v>
      </c>
      <c r="C4" s="4">
        <v>11708</v>
      </c>
      <c r="D4" s="4">
        <v>11796</v>
      </c>
      <c r="E4" s="4">
        <v>13661</v>
      </c>
      <c r="F4" s="4">
        <v>22736</v>
      </c>
      <c r="G4" s="4">
        <v>26873</v>
      </c>
      <c r="H4" s="4">
        <v>45220</v>
      </c>
      <c r="I4" s="4">
        <v>74272</v>
      </c>
      <c r="J4" s="4">
        <v>76579</v>
      </c>
      <c r="K4" s="4">
        <v>66938</v>
      </c>
      <c r="L4" s="4">
        <v>51751</v>
      </c>
      <c r="M4" s="4">
        <v>40396</v>
      </c>
      <c r="N4" s="4">
        <v>37408</v>
      </c>
      <c r="O4" s="4">
        <f>SUM(C4:N4)</f>
        <v>479338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0" customFormat="1" ht="15" customHeight="1" x14ac:dyDescent="0.2">
      <c r="B6" s="26" t="s">
        <v>29</v>
      </c>
      <c r="C6" s="28">
        <v>3</v>
      </c>
      <c r="D6" s="28">
        <v>9</v>
      </c>
      <c r="E6" s="28">
        <v>651</v>
      </c>
      <c r="F6" s="28">
        <v>8966</v>
      </c>
      <c r="G6" s="28">
        <v>13501</v>
      </c>
      <c r="H6" s="28">
        <v>25201</v>
      </c>
      <c r="I6" s="36">
        <v>44415</v>
      </c>
      <c r="J6" s="10">
        <v>45649</v>
      </c>
      <c r="K6" s="37">
        <v>39493</v>
      </c>
      <c r="L6" s="10">
        <v>21483</v>
      </c>
      <c r="M6" s="10">
        <v>12992</v>
      </c>
      <c r="N6" s="10">
        <v>9490</v>
      </c>
      <c r="O6" s="26">
        <f>SUM(C6:N6)</f>
        <v>221853</v>
      </c>
    </row>
    <row r="7" spans="2:15" s="20" customFormat="1" ht="15" customHeight="1" x14ac:dyDescent="0.2">
      <c r="B7" s="26" t="s">
        <v>30</v>
      </c>
      <c r="C7" s="28">
        <v>204</v>
      </c>
      <c r="D7" s="28">
        <v>240</v>
      </c>
      <c r="E7" s="28">
        <v>385</v>
      </c>
      <c r="F7" s="28">
        <v>314</v>
      </c>
      <c r="G7" s="28">
        <v>206</v>
      </c>
      <c r="H7" s="28">
        <v>320</v>
      </c>
      <c r="I7" s="36">
        <v>323</v>
      </c>
      <c r="J7" s="10">
        <v>237</v>
      </c>
      <c r="K7" s="37">
        <v>405</v>
      </c>
      <c r="L7" s="10">
        <v>349</v>
      </c>
      <c r="M7" s="10">
        <v>343</v>
      </c>
      <c r="N7" s="10">
        <v>300</v>
      </c>
      <c r="O7" s="26">
        <f t="shared" ref="O7:O8" si="1">SUM(C7:N7)</f>
        <v>3626</v>
      </c>
    </row>
    <row r="8" spans="2:15" s="20" customFormat="1" ht="15" customHeight="1" x14ac:dyDescent="0.2">
      <c r="B8" s="26" t="s">
        <v>28</v>
      </c>
      <c r="C8" s="28">
        <v>11501</v>
      </c>
      <c r="D8" s="28">
        <v>11547</v>
      </c>
      <c r="E8" s="28">
        <v>12625</v>
      </c>
      <c r="F8" s="28">
        <v>13456</v>
      </c>
      <c r="G8" s="28">
        <v>13166</v>
      </c>
      <c r="H8" s="28">
        <v>19699</v>
      </c>
      <c r="I8" s="36">
        <v>29534</v>
      </c>
      <c r="J8" s="10">
        <v>30693</v>
      </c>
      <c r="K8" s="37">
        <v>27040</v>
      </c>
      <c r="L8" s="10">
        <v>29919</v>
      </c>
      <c r="M8" s="10">
        <v>27061</v>
      </c>
      <c r="N8" s="10">
        <v>27618</v>
      </c>
      <c r="O8" s="26">
        <f t="shared" si="1"/>
        <v>253859</v>
      </c>
    </row>
    <row r="9" spans="2:15" ht="19.5" customHeight="1" x14ac:dyDescent="0.2"/>
    <row r="13" spans="2:15" ht="15" customHeight="1" x14ac:dyDescent="0.2">
      <c r="B13" s="29" t="s">
        <v>0</v>
      </c>
      <c r="C13" s="29"/>
      <c r="D13" s="29"/>
      <c r="E13" s="29"/>
    </row>
    <row r="17" spans="7:10" ht="15" customHeight="1" x14ac:dyDescent="0.2">
      <c r="G17" s="2" t="s">
        <v>31</v>
      </c>
    </row>
    <row r="19" spans="7:10" ht="15" customHeight="1" x14ac:dyDescent="0.2">
      <c r="J19" s="2" t="s">
        <v>31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19"/>
  <sheetViews>
    <sheetView workbookViewId="0">
      <pane xSplit="2" topLeftCell="C1" activePane="topRight" state="frozen"/>
      <selection pane="topRight" activeCell="H20" sqref="H20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2022</v>
      </c>
    </row>
    <row r="2" spans="2:15" ht="31.5" customHeight="1" x14ac:dyDescent="0.2">
      <c r="B2" s="3" t="s">
        <v>32</v>
      </c>
      <c r="C2" s="5">
        <v>43111</v>
      </c>
      <c r="D2" s="5">
        <v>33782</v>
      </c>
      <c r="E2" s="5">
        <v>56119</v>
      </c>
      <c r="F2" s="5">
        <v>58584</v>
      </c>
      <c r="G2" s="5">
        <v>97495</v>
      </c>
      <c r="H2" s="5">
        <v>116853</v>
      </c>
      <c r="I2" s="5">
        <v>194145</v>
      </c>
      <c r="J2" s="5">
        <v>218550</v>
      </c>
      <c r="K2" s="5">
        <v>168674</v>
      </c>
      <c r="L2" s="5">
        <v>135129</v>
      </c>
      <c r="M2" s="5">
        <v>132621</v>
      </c>
      <c r="N2" s="5">
        <v>220986</v>
      </c>
      <c r="O2" s="5">
        <f>SUM(C2:N2)</f>
        <v>1476049</v>
      </c>
    </row>
    <row r="3" spans="2:15" ht="19.5" customHeight="1" x14ac:dyDescent="0.2">
      <c r="B3" s="7" t="s">
        <v>1</v>
      </c>
      <c r="C3" s="8">
        <f>C2-C4</f>
        <v>2444</v>
      </c>
      <c r="D3" s="8">
        <f t="shared" ref="D3:N3" si="0">D2-D4</f>
        <v>1586</v>
      </c>
      <c r="E3" s="8">
        <f t="shared" si="0"/>
        <v>4339</v>
      </c>
      <c r="F3" s="8">
        <f t="shared" si="0"/>
        <v>5814</v>
      </c>
      <c r="G3" s="8">
        <f t="shared" si="0"/>
        <v>8350</v>
      </c>
      <c r="H3" s="8">
        <f t="shared" si="0"/>
        <v>12275</v>
      </c>
      <c r="I3" s="8">
        <f t="shared" si="0"/>
        <v>26243</v>
      </c>
      <c r="J3" s="8">
        <f t="shared" si="0"/>
        <v>31043</v>
      </c>
      <c r="K3" s="8">
        <f t="shared" si="0"/>
        <v>17476</v>
      </c>
      <c r="L3" s="8">
        <f t="shared" si="0"/>
        <v>13125</v>
      </c>
      <c r="M3" s="8">
        <f t="shared" si="0"/>
        <v>11076</v>
      </c>
      <c r="N3" s="8">
        <f t="shared" si="0"/>
        <v>11417</v>
      </c>
      <c r="O3" s="8">
        <f>O2-O4</f>
        <v>145188</v>
      </c>
    </row>
    <row r="4" spans="2:15" ht="30.75" customHeight="1" x14ac:dyDescent="0.2">
      <c r="B4" s="6" t="s">
        <v>12</v>
      </c>
      <c r="C4" s="4">
        <v>40667</v>
      </c>
      <c r="D4" s="4">
        <v>32196</v>
      </c>
      <c r="E4" s="4">
        <v>51780</v>
      </c>
      <c r="F4" s="4">
        <v>52770</v>
      </c>
      <c r="G4" s="4">
        <v>89145</v>
      </c>
      <c r="H4" s="4">
        <v>104578</v>
      </c>
      <c r="I4" s="4">
        <v>167902</v>
      </c>
      <c r="J4" s="4">
        <v>187507</v>
      </c>
      <c r="K4" s="4">
        <v>151198</v>
      </c>
      <c r="L4" s="4">
        <v>122004</v>
      </c>
      <c r="M4" s="4">
        <v>121545</v>
      </c>
      <c r="N4" s="4">
        <v>209569</v>
      </c>
      <c r="O4" s="4">
        <f>SUM(C4:N4)</f>
        <v>1330861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0" customFormat="1" ht="15" customHeight="1" x14ac:dyDescent="0.2">
      <c r="B6" s="26" t="s">
        <v>29</v>
      </c>
      <c r="C6" s="28">
        <v>10128</v>
      </c>
      <c r="D6" s="28">
        <v>7543</v>
      </c>
      <c r="E6" s="28">
        <v>9906</v>
      </c>
      <c r="F6" s="28">
        <v>13955</v>
      </c>
      <c r="G6" s="28">
        <v>21852</v>
      </c>
      <c r="H6" s="28">
        <v>27578</v>
      </c>
      <c r="I6" s="36">
        <v>39033</v>
      </c>
      <c r="J6" s="10">
        <v>44428</v>
      </c>
      <c r="K6" s="37">
        <v>37340</v>
      </c>
      <c r="L6" s="10">
        <v>24210</v>
      </c>
      <c r="M6" s="10">
        <v>14783</v>
      </c>
      <c r="N6" s="10">
        <v>13265</v>
      </c>
      <c r="O6" s="26">
        <f>SUM(C6:N6)</f>
        <v>264021</v>
      </c>
    </row>
    <row r="7" spans="2:15" s="20" customFormat="1" ht="15" customHeight="1" x14ac:dyDescent="0.2">
      <c r="B7" s="26" t="s">
        <v>30</v>
      </c>
      <c r="C7" s="28">
        <v>235</v>
      </c>
      <c r="D7" s="28">
        <v>232</v>
      </c>
      <c r="E7" s="28">
        <v>575</v>
      </c>
      <c r="F7" s="28">
        <v>576</v>
      </c>
      <c r="G7" s="28">
        <v>655</v>
      </c>
      <c r="H7" s="28">
        <v>564</v>
      </c>
      <c r="I7" s="36">
        <v>672</v>
      </c>
      <c r="J7" s="10">
        <v>766</v>
      </c>
      <c r="K7" s="37">
        <v>819</v>
      </c>
      <c r="L7" s="10">
        <v>822</v>
      </c>
      <c r="M7" s="10">
        <v>823</v>
      </c>
      <c r="N7" s="10">
        <v>950</v>
      </c>
      <c r="O7" s="26">
        <f t="shared" ref="O7:O8" si="1">SUM(C7:N7)</f>
        <v>7689</v>
      </c>
    </row>
    <row r="8" spans="2:15" s="20" customFormat="1" ht="15" customHeight="1" x14ac:dyDescent="0.2">
      <c r="B8" s="26" t="s">
        <v>28</v>
      </c>
      <c r="C8" s="28">
        <v>30304</v>
      </c>
      <c r="D8" s="28">
        <v>24421</v>
      </c>
      <c r="E8" s="28">
        <v>41299</v>
      </c>
      <c r="F8" s="28">
        <v>38239</v>
      </c>
      <c r="G8" s="28">
        <v>66638</v>
      </c>
      <c r="H8" s="28">
        <v>76436</v>
      </c>
      <c r="I8" s="36">
        <v>128197</v>
      </c>
      <c r="J8" s="10">
        <v>142313</v>
      </c>
      <c r="K8" s="37">
        <v>113039</v>
      </c>
      <c r="L8" s="10">
        <v>96972</v>
      </c>
      <c r="M8" s="10">
        <v>105939</v>
      </c>
      <c r="N8" s="10">
        <v>195354</v>
      </c>
      <c r="O8" s="26">
        <f t="shared" si="1"/>
        <v>1059151</v>
      </c>
    </row>
    <row r="9" spans="2:15" ht="19.5" customHeight="1" x14ac:dyDescent="0.2"/>
    <row r="13" spans="2:15" ht="15" customHeight="1" x14ac:dyDescent="0.2">
      <c r="B13" s="29" t="s">
        <v>0</v>
      </c>
      <c r="C13" s="29"/>
      <c r="D13" s="29"/>
      <c r="E13" s="29"/>
    </row>
    <row r="17" spans="7:10" ht="15" customHeight="1" x14ac:dyDescent="0.2">
      <c r="G17" s="2" t="s">
        <v>31</v>
      </c>
    </row>
    <row r="19" spans="7:10" ht="15" customHeight="1" x14ac:dyDescent="0.2">
      <c r="J19" s="2" t="s">
        <v>31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593C-9FB8-4715-9D76-CFB5A9DD4DE1}">
  <dimension ref="B1:G13"/>
  <sheetViews>
    <sheetView workbookViewId="0">
      <pane xSplit="2" topLeftCell="C1" activePane="topRight" state="frozen"/>
      <selection pane="topRight" activeCell="B21" sqref="B21"/>
    </sheetView>
  </sheetViews>
  <sheetFormatPr defaultRowHeight="15" customHeight="1" x14ac:dyDescent="0.2"/>
  <cols>
    <col min="1" max="1" width="5" style="2" customWidth="1"/>
    <col min="2" max="2" width="44" style="2" customWidth="1"/>
    <col min="3" max="3" width="16.5703125" style="2" customWidth="1"/>
    <col min="4" max="7" width="15.5703125" style="2" customWidth="1"/>
    <col min="8" max="16384" width="9.140625" style="2"/>
  </cols>
  <sheetData>
    <row r="1" spans="2:7" ht="35.25" customHeight="1" x14ac:dyDescent="0.2">
      <c r="B1" s="3"/>
      <c r="C1" s="3" t="s">
        <v>33</v>
      </c>
      <c r="D1" s="3" t="s">
        <v>34</v>
      </c>
      <c r="E1" s="3" t="s">
        <v>35</v>
      </c>
      <c r="F1" s="3" t="s">
        <v>36</v>
      </c>
      <c r="G1" s="3">
        <v>2023</v>
      </c>
    </row>
    <row r="2" spans="2:7" ht="31.5" customHeight="1" x14ac:dyDescent="0.2">
      <c r="B2" s="3" t="s">
        <v>32</v>
      </c>
      <c r="C2" s="5">
        <v>288859</v>
      </c>
      <c r="D2" s="5">
        <v>486058</v>
      </c>
      <c r="E2" s="5">
        <v>776946</v>
      </c>
      <c r="F2" s="5">
        <v>366939</v>
      </c>
      <c r="G2" s="5">
        <f>SUM(C2:F2)</f>
        <v>1918802</v>
      </c>
    </row>
    <row r="3" spans="2:7" ht="19.5" customHeight="1" x14ac:dyDescent="0.2">
      <c r="B3" s="7" t="s">
        <v>1</v>
      </c>
      <c r="C3" s="8">
        <f>C2-C4</f>
        <v>31647</v>
      </c>
      <c r="D3" s="8">
        <f t="shared" ref="D3:F3" si="0">D2-D4</f>
        <v>46998</v>
      </c>
      <c r="E3" s="8">
        <f t="shared" si="0"/>
        <v>89528</v>
      </c>
      <c r="F3" s="8">
        <f t="shared" si="0"/>
        <v>35321</v>
      </c>
      <c r="G3" s="8">
        <f>G2-G4</f>
        <v>203494</v>
      </c>
    </row>
    <row r="4" spans="2:7" ht="30.75" customHeight="1" x14ac:dyDescent="0.2">
      <c r="B4" s="6" t="s">
        <v>12</v>
      </c>
      <c r="C4" s="4">
        <v>257212</v>
      </c>
      <c r="D4" s="4">
        <v>439060</v>
      </c>
      <c r="E4" s="4">
        <v>687418</v>
      </c>
      <c r="F4" s="4">
        <v>331618</v>
      </c>
      <c r="G4" s="4">
        <f>SUM(C4:F4)</f>
        <v>1715308</v>
      </c>
    </row>
    <row r="5" spans="2:7" ht="30.75" customHeight="1" x14ac:dyDescent="0.2">
      <c r="B5" s="6" t="s">
        <v>11</v>
      </c>
      <c r="C5" s="4"/>
      <c r="D5" s="4"/>
      <c r="E5" s="4"/>
      <c r="F5" s="4"/>
      <c r="G5" s="4"/>
    </row>
    <row r="6" spans="2:7" s="20" customFormat="1" ht="15" customHeight="1" x14ac:dyDescent="0.2">
      <c r="B6" s="26" t="s">
        <v>29</v>
      </c>
      <c r="C6" s="10">
        <v>32306</v>
      </c>
      <c r="D6" s="28">
        <v>65338</v>
      </c>
      <c r="E6" s="28">
        <v>120205</v>
      </c>
      <c r="F6" s="28">
        <v>36233</v>
      </c>
      <c r="G6" s="26">
        <f>SUM(C6:F6)</f>
        <v>254082</v>
      </c>
    </row>
    <row r="7" spans="2:7" s="20" customFormat="1" ht="15" customHeight="1" x14ac:dyDescent="0.2">
      <c r="B7" s="26" t="s">
        <v>30</v>
      </c>
      <c r="C7" s="10">
        <v>2395</v>
      </c>
      <c r="D7" s="28">
        <v>2506</v>
      </c>
      <c r="E7" s="28">
        <v>4835</v>
      </c>
      <c r="F7" s="28">
        <v>2296</v>
      </c>
      <c r="G7" s="26">
        <f>SUM(C7:F7)</f>
        <v>12032</v>
      </c>
    </row>
    <row r="8" spans="2:7" s="20" customFormat="1" ht="15" customHeight="1" x14ac:dyDescent="0.2">
      <c r="B8" s="26" t="s">
        <v>28</v>
      </c>
      <c r="C8" s="10">
        <v>222511</v>
      </c>
      <c r="D8" s="28">
        <v>371216</v>
      </c>
      <c r="E8" s="28">
        <v>562378</v>
      </c>
      <c r="F8" s="28">
        <v>293089</v>
      </c>
      <c r="G8" s="26">
        <f>SUM(C8:F8)</f>
        <v>1449194</v>
      </c>
    </row>
    <row r="9" spans="2:7" ht="19.5" customHeight="1" x14ac:dyDescent="0.2"/>
    <row r="13" spans="2:7" ht="15" customHeight="1" x14ac:dyDescent="0.2">
      <c r="B13" s="29" t="s">
        <v>0</v>
      </c>
      <c r="C13" s="29"/>
      <c r="D13" s="29"/>
      <c r="E13" s="29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C7"/>
  <sheetViews>
    <sheetView workbookViewId="0">
      <selection activeCell="C21" sqref="C21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17" t="s">
        <v>2</v>
      </c>
      <c r="C2" s="17" t="s">
        <v>3</v>
      </c>
    </row>
    <row r="3" spans="2:3" ht="64.5" customHeight="1" x14ac:dyDescent="0.2">
      <c r="B3" s="9" t="s">
        <v>13</v>
      </c>
      <c r="C3" s="12" t="s">
        <v>4</v>
      </c>
    </row>
    <row r="4" spans="2:3" ht="64.5" customHeight="1" x14ac:dyDescent="0.2">
      <c r="B4" s="9" t="s">
        <v>14</v>
      </c>
      <c r="C4" s="13" t="s">
        <v>5</v>
      </c>
    </row>
    <row r="5" spans="2:3" ht="20.25" customHeight="1" x14ac:dyDescent="0.2">
      <c r="B5" s="10" t="s">
        <v>7</v>
      </c>
      <c r="C5" s="14" t="s">
        <v>6</v>
      </c>
    </row>
    <row r="6" spans="2:3" ht="27.75" x14ac:dyDescent="0.2">
      <c r="B6" s="10" t="s">
        <v>8</v>
      </c>
      <c r="C6" s="15" t="s">
        <v>9</v>
      </c>
    </row>
    <row r="7" spans="2:3" ht="51" x14ac:dyDescent="0.2">
      <c r="B7" s="11" t="s">
        <v>10</v>
      </c>
      <c r="C7" s="16" t="s">
        <v>15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5"/>
  <sheetViews>
    <sheetView workbookViewId="0">
      <selection activeCell="E19" sqref="E19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28.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2011</v>
      </c>
    </row>
    <row r="2" spans="2:15" ht="32.25" customHeight="1" x14ac:dyDescent="0.2">
      <c r="B2" s="33" t="s">
        <v>32</v>
      </c>
      <c r="C2" s="5">
        <v>65721</v>
      </c>
      <c r="D2" s="5">
        <v>52471</v>
      </c>
      <c r="E2" s="5">
        <v>63587</v>
      </c>
      <c r="F2" s="5">
        <v>68568</v>
      </c>
      <c r="G2" s="5">
        <v>76616</v>
      </c>
      <c r="H2" s="5">
        <v>74909</v>
      </c>
      <c r="I2" s="5">
        <v>97592</v>
      </c>
      <c r="J2" s="5">
        <v>100420</v>
      </c>
      <c r="K2" s="5">
        <v>100794</v>
      </c>
      <c r="L2" s="5">
        <v>86318</v>
      </c>
      <c r="M2" s="5">
        <v>78495</v>
      </c>
      <c r="N2" s="5">
        <v>100110</v>
      </c>
      <c r="O2" s="5">
        <f>SUM(C2:N2)</f>
        <v>965601</v>
      </c>
    </row>
    <row r="3" spans="2:15" ht="20.25" customHeight="1" x14ac:dyDescent="0.2">
      <c r="B3" s="7" t="s">
        <v>1</v>
      </c>
      <c r="C3" s="8">
        <f>C2-C4</f>
        <v>10057</v>
      </c>
      <c r="D3" s="8">
        <f t="shared" ref="D3:N3" si="0">D2-D4</f>
        <v>7622</v>
      </c>
      <c r="E3" s="8">
        <f t="shared" si="0"/>
        <v>10326</v>
      </c>
      <c r="F3" s="8">
        <f t="shared" si="0"/>
        <v>11348</v>
      </c>
      <c r="G3" s="8">
        <f t="shared" si="0"/>
        <v>13300</v>
      </c>
      <c r="H3" s="8">
        <f t="shared" si="0"/>
        <v>12549</v>
      </c>
      <c r="I3" s="8">
        <f t="shared" si="0"/>
        <v>14349</v>
      </c>
      <c r="J3" s="8">
        <f t="shared" si="0"/>
        <v>15265</v>
      </c>
      <c r="K3" s="8">
        <f t="shared" si="0"/>
        <v>14135</v>
      </c>
      <c r="L3" s="8">
        <f t="shared" si="0"/>
        <v>12937</v>
      </c>
      <c r="M3" s="8">
        <f t="shared" si="0"/>
        <v>11932</v>
      </c>
      <c r="N3" s="8">
        <f t="shared" si="0"/>
        <v>15482</v>
      </c>
      <c r="O3" s="8">
        <f>O2-O4</f>
        <v>149302</v>
      </c>
    </row>
    <row r="4" spans="2:15" ht="36.75" customHeight="1" x14ac:dyDescent="0.2">
      <c r="B4" s="6" t="s">
        <v>12</v>
      </c>
      <c r="C4" s="4">
        <v>55664</v>
      </c>
      <c r="D4" s="4">
        <v>44849</v>
      </c>
      <c r="E4" s="4">
        <v>53261</v>
      </c>
      <c r="F4" s="4">
        <v>57220</v>
      </c>
      <c r="G4" s="4">
        <v>63316</v>
      </c>
      <c r="H4" s="4">
        <v>62360</v>
      </c>
      <c r="I4" s="4">
        <v>83243</v>
      </c>
      <c r="J4" s="4">
        <v>85155</v>
      </c>
      <c r="K4" s="4">
        <v>86659</v>
      </c>
      <c r="L4" s="4">
        <v>73381</v>
      </c>
      <c r="M4" s="4">
        <v>66563</v>
      </c>
      <c r="N4" s="4">
        <v>84628</v>
      </c>
      <c r="O4" s="4">
        <f>SUM(C4:N4)</f>
        <v>816299</v>
      </c>
    </row>
    <row r="5" spans="2:15" ht="32.2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18" customFormat="1" ht="15" customHeight="1" x14ac:dyDescent="0.3">
      <c r="B6" s="23" t="s">
        <v>29</v>
      </c>
      <c r="C6" s="24">
        <v>1494</v>
      </c>
      <c r="D6" s="24">
        <v>1163</v>
      </c>
      <c r="E6" s="24">
        <v>1162</v>
      </c>
      <c r="F6" s="24">
        <v>1162</v>
      </c>
      <c r="G6" s="24">
        <v>1866</v>
      </c>
      <c r="H6" s="24">
        <v>2358</v>
      </c>
      <c r="I6" s="24">
        <v>4366</v>
      </c>
      <c r="J6" s="24">
        <v>6893</v>
      </c>
      <c r="K6" s="24">
        <v>5546</v>
      </c>
      <c r="L6" s="24">
        <v>2947</v>
      </c>
      <c r="M6" s="24">
        <v>1959</v>
      </c>
      <c r="N6" s="24">
        <v>1367</v>
      </c>
      <c r="O6" s="25">
        <f>SUM(C6:N6)</f>
        <v>32283</v>
      </c>
    </row>
    <row r="7" spans="2:15" s="18" customFormat="1" ht="15" customHeight="1" x14ac:dyDescent="0.3">
      <c r="B7" s="23" t="s">
        <v>30</v>
      </c>
      <c r="C7" s="24">
        <v>1550</v>
      </c>
      <c r="D7" s="24">
        <v>1196</v>
      </c>
      <c r="E7" s="24">
        <v>1496</v>
      </c>
      <c r="F7" s="24">
        <v>1483</v>
      </c>
      <c r="G7" s="24">
        <v>2923</v>
      </c>
      <c r="H7" s="24">
        <v>1822</v>
      </c>
      <c r="I7" s="24">
        <v>2432</v>
      </c>
      <c r="J7" s="24">
        <v>2430</v>
      </c>
      <c r="K7" s="24">
        <v>3360</v>
      </c>
      <c r="L7" s="24">
        <v>2314</v>
      </c>
      <c r="M7" s="24">
        <v>1556</v>
      </c>
      <c r="N7" s="24">
        <v>1681</v>
      </c>
      <c r="O7" s="25">
        <f t="shared" ref="O7:O8" si="1">SUM(C7:N7)</f>
        <v>24243</v>
      </c>
    </row>
    <row r="8" spans="2:15" s="18" customFormat="1" x14ac:dyDescent="0.3">
      <c r="B8" s="23" t="s">
        <v>28</v>
      </c>
      <c r="C8" s="24">
        <v>52620</v>
      </c>
      <c r="D8" s="24">
        <v>42490</v>
      </c>
      <c r="E8" s="24">
        <v>50603</v>
      </c>
      <c r="F8" s="24">
        <v>54575</v>
      </c>
      <c r="G8" s="24">
        <v>58527</v>
      </c>
      <c r="H8" s="24">
        <v>58180</v>
      </c>
      <c r="I8" s="24">
        <v>76445</v>
      </c>
      <c r="J8" s="24">
        <v>75832</v>
      </c>
      <c r="K8" s="24">
        <v>77753</v>
      </c>
      <c r="L8" s="24">
        <v>68120</v>
      </c>
      <c r="M8" s="24">
        <v>63048</v>
      </c>
      <c r="N8" s="24">
        <v>81580</v>
      </c>
      <c r="O8" s="25">
        <f t="shared" si="1"/>
        <v>759773</v>
      </c>
    </row>
    <row r="9" spans="2:15" ht="12.75" x14ac:dyDescent="0.2">
      <c r="B9" s="1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5" spans="2:15" ht="12.75" x14ac:dyDescent="0.2">
      <c r="B15" s="29" t="s">
        <v>0</v>
      </c>
      <c r="C15" s="30"/>
      <c r="D15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2012</v>
      </c>
    </row>
    <row r="2" spans="2:15" ht="31.5" customHeight="1" x14ac:dyDescent="0.2">
      <c r="B2" s="33" t="s">
        <v>32</v>
      </c>
      <c r="C2" s="5">
        <v>120602</v>
      </c>
      <c r="D2" s="5">
        <v>84711</v>
      </c>
      <c r="E2" s="5">
        <v>106938</v>
      </c>
      <c r="F2" s="5">
        <v>137656</v>
      </c>
      <c r="G2" s="5">
        <v>138981</v>
      </c>
      <c r="H2" s="5">
        <v>157045</v>
      </c>
      <c r="I2" s="5">
        <v>187855</v>
      </c>
      <c r="J2" s="5">
        <v>205381</v>
      </c>
      <c r="K2" s="5">
        <v>175482</v>
      </c>
      <c r="L2" s="5">
        <v>171309</v>
      </c>
      <c r="M2" s="5">
        <v>141543</v>
      </c>
      <c r="N2" s="5">
        <v>131667</v>
      </c>
      <c r="O2" s="5">
        <f>SUM(C2:N2)</f>
        <v>1759170</v>
      </c>
    </row>
    <row r="3" spans="2:15" ht="19.5" customHeight="1" x14ac:dyDescent="0.2">
      <c r="B3" s="7" t="s">
        <v>1</v>
      </c>
      <c r="C3" s="8">
        <f>C2-C4</f>
        <v>19443</v>
      </c>
      <c r="D3" s="8">
        <f t="shared" ref="D3:N3" si="0">D2-D4</f>
        <v>13720</v>
      </c>
      <c r="E3" s="8">
        <f t="shared" si="0"/>
        <v>16871</v>
      </c>
      <c r="F3" s="8">
        <f t="shared" si="0"/>
        <v>20458</v>
      </c>
      <c r="G3" s="8">
        <f t="shared" si="0"/>
        <v>21355</v>
      </c>
      <c r="H3" s="8">
        <f t="shared" si="0"/>
        <v>24965</v>
      </c>
      <c r="I3" s="8">
        <f t="shared" si="0"/>
        <v>29528</v>
      </c>
      <c r="J3" s="8">
        <f t="shared" si="0"/>
        <v>31402</v>
      </c>
      <c r="K3" s="8">
        <f t="shared" si="0"/>
        <v>28076</v>
      </c>
      <c r="L3" s="8">
        <f t="shared" si="0"/>
        <v>27665</v>
      </c>
      <c r="M3" s="8">
        <f t="shared" si="0"/>
        <v>25419</v>
      </c>
      <c r="N3" s="8">
        <f t="shared" si="0"/>
        <v>23202</v>
      </c>
      <c r="O3" s="8">
        <f>O2-O4</f>
        <v>282104</v>
      </c>
    </row>
    <row r="4" spans="2:15" ht="30.75" customHeight="1" x14ac:dyDescent="0.2">
      <c r="B4" s="6" t="s">
        <v>12</v>
      </c>
      <c r="C4" s="4">
        <v>101159</v>
      </c>
      <c r="D4" s="4">
        <v>70991</v>
      </c>
      <c r="E4" s="4">
        <v>90067</v>
      </c>
      <c r="F4" s="4">
        <v>117198</v>
      </c>
      <c r="G4" s="4">
        <v>117626</v>
      </c>
      <c r="H4" s="4">
        <v>132080</v>
      </c>
      <c r="I4" s="4">
        <v>158327</v>
      </c>
      <c r="J4" s="4">
        <v>173979</v>
      </c>
      <c r="K4" s="4">
        <v>147406</v>
      </c>
      <c r="L4" s="4">
        <v>143644</v>
      </c>
      <c r="M4" s="4">
        <v>116124</v>
      </c>
      <c r="N4" s="4">
        <v>108465</v>
      </c>
      <c r="O4" s="4">
        <f>SUM(C4:N4)</f>
        <v>1477066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26" t="s">
        <v>29</v>
      </c>
      <c r="C6" s="26">
        <v>1561</v>
      </c>
      <c r="D6" s="26">
        <v>1250</v>
      </c>
      <c r="E6" s="26">
        <v>1457</v>
      </c>
      <c r="F6" s="26">
        <v>1824</v>
      </c>
      <c r="G6" s="26">
        <v>3434</v>
      </c>
      <c r="H6" s="26">
        <v>4657</v>
      </c>
      <c r="I6" s="26">
        <v>6566</v>
      </c>
      <c r="J6" s="26">
        <v>9045</v>
      </c>
      <c r="K6" s="26">
        <v>8035</v>
      </c>
      <c r="L6" s="26">
        <v>4131</v>
      </c>
      <c r="M6" s="26">
        <v>2747</v>
      </c>
      <c r="N6" s="26">
        <v>2178</v>
      </c>
      <c r="O6" s="27">
        <f>SUM(C6:N6)</f>
        <v>46885</v>
      </c>
    </row>
    <row r="7" spans="2:15" ht="15" customHeight="1" x14ac:dyDescent="0.2">
      <c r="B7" s="26" t="s">
        <v>30</v>
      </c>
      <c r="C7" s="26">
        <v>1363</v>
      </c>
      <c r="D7" s="26">
        <v>962</v>
      </c>
      <c r="E7" s="26">
        <v>1154</v>
      </c>
      <c r="F7" s="26">
        <v>1406</v>
      </c>
      <c r="G7" s="26">
        <v>1277</v>
      </c>
      <c r="H7" s="26">
        <v>1440</v>
      </c>
      <c r="I7" s="26">
        <v>3004</v>
      </c>
      <c r="J7" s="26">
        <v>3041</v>
      </c>
      <c r="K7" s="26">
        <v>2930</v>
      </c>
      <c r="L7" s="26">
        <v>2136</v>
      </c>
      <c r="M7" s="26">
        <v>1317</v>
      </c>
      <c r="N7" s="26">
        <v>1143</v>
      </c>
      <c r="O7" s="27">
        <f t="shared" ref="O7:O8" si="1">SUM(C7:N7)</f>
        <v>21173</v>
      </c>
    </row>
    <row r="8" spans="2:15" ht="15" customHeight="1" x14ac:dyDescent="0.2">
      <c r="B8" s="26" t="s">
        <v>28</v>
      </c>
      <c r="C8" s="26">
        <v>98235</v>
      </c>
      <c r="D8" s="26">
        <v>68779</v>
      </c>
      <c r="E8" s="26">
        <v>87456</v>
      </c>
      <c r="F8" s="26">
        <v>113968</v>
      </c>
      <c r="G8" s="26">
        <v>112915</v>
      </c>
      <c r="H8" s="26">
        <v>125983</v>
      </c>
      <c r="I8" s="26">
        <v>148757</v>
      </c>
      <c r="J8" s="26">
        <v>161893</v>
      </c>
      <c r="K8" s="26">
        <v>136441</v>
      </c>
      <c r="L8" s="26">
        <v>137377</v>
      </c>
      <c r="M8" s="26">
        <v>112060</v>
      </c>
      <c r="N8" s="26">
        <v>105144</v>
      </c>
      <c r="O8" s="27">
        <f t="shared" si="1"/>
        <v>1409008</v>
      </c>
    </row>
    <row r="9" spans="2:15" ht="19.5" customHeight="1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3" spans="2:15" ht="15" customHeight="1" x14ac:dyDescent="0.2">
      <c r="B13" s="29" t="s">
        <v>0</v>
      </c>
      <c r="C13" s="30"/>
      <c r="D13" s="3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3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2013</v>
      </c>
    </row>
    <row r="2" spans="2:15" ht="31.5" customHeight="1" x14ac:dyDescent="0.2">
      <c r="B2" s="33" t="s">
        <v>32</v>
      </c>
      <c r="C2" s="5">
        <v>122828</v>
      </c>
      <c r="D2" s="5">
        <v>128527</v>
      </c>
      <c r="E2" s="5">
        <v>144313</v>
      </c>
      <c r="F2" s="5">
        <v>130924</v>
      </c>
      <c r="G2" s="5">
        <v>137579</v>
      </c>
      <c r="H2" s="5">
        <v>170144</v>
      </c>
      <c r="I2" s="5">
        <v>166579</v>
      </c>
      <c r="J2" s="5">
        <v>243737</v>
      </c>
      <c r="K2" s="5">
        <v>167982</v>
      </c>
      <c r="L2" s="5">
        <v>161562</v>
      </c>
      <c r="M2" s="5">
        <v>121154</v>
      </c>
      <c r="N2" s="5">
        <v>102536</v>
      </c>
      <c r="O2" s="5">
        <f>SUM(C2:N2)</f>
        <v>1797865</v>
      </c>
    </row>
    <row r="3" spans="2:15" ht="19.5" customHeight="1" x14ac:dyDescent="0.2">
      <c r="B3" s="7" t="s">
        <v>1</v>
      </c>
      <c r="C3" s="8">
        <f>C2-C4</f>
        <v>22471</v>
      </c>
      <c r="D3" s="8">
        <f t="shared" ref="D3:N3" si="0">D2-D4</f>
        <v>25619</v>
      </c>
      <c r="E3" s="8">
        <f t="shared" si="0"/>
        <v>29201</v>
      </c>
      <c r="F3" s="8">
        <f t="shared" si="0"/>
        <v>23246</v>
      </c>
      <c r="G3" s="8">
        <f t="shared" si="0"/>
        <v>22186</v>
      </c>
      <c r="H3" s="8">
        <f t="shared" si="0"/>
        <v>25942</v>
      </c>
      <c r="I3" s="8">
        <f t="shared" si="0"/>
        <v>26723</v>
      </c>
      <c r="J3" s="8">
        <f t="shared" si="0"/>
        <v>34985</v>
      </c>
      <c r="K3" s="8">
        <f t="shared" si="0"/>
        <v>25508</v>
      </c>
      <c r="L3" s="8">
        <f t="shared" si="0"/>
        <v>25562</v>
      </c>
      <c r="M3" s="8">
        <f t="shared" si="0"/>
        <v>23091</v>
      </c>
      <c r="N3" s="8">
        <f t="shared" si="0"/>
        <v>21031</v>
      </c>
      <c r="O3" s="8">
        <f>O2-O4</f>
        <v>305565</v>
      </c>
    </row>
    <row r="4" spans="2:15" ht="30.75" customHeight="1" x14ac:dyDescent="0.2">
      <c r="B4" s="6" t="s">
        <v>12</v>
      </c>
      <c r="C4" s="4">
        <v>100357</v>
      </c>
      <c r="D4" s="4">
        <v>102908</v>
      </c>
      <c r="E4" s="4">
        <v>115112</v>
      </c>
      <c r="F4" s="4">
        <v>107678</v>
      </c>
      <c r="G4" s="4">
        <v>115393</v>
      </c>
      <c r="H4" s="4">
        <v>144202</v>
      </c>
      <c r="I4" s="4">
        <v>139856</v>
      </c>
      <c r="J4" s="4">
        <v>208752</v>
      </c>
      <c r="K4" s="4">
        <v>142474</v>
      </c>
      <c r="L4" s="4">
        <v>136000</v>
      </c>
      <c r="M4" s="4">
        <v>98063</v>
      </c>
      <c r="N4" s="4">
        <v>81505</v>
      </c>
      <c r="O4" s="4">
        <f>SUM(C4:N4)</f>
        <v>1492300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26" t="s">
        <v>29</v>
      </c>
      <c r="C6" s="26">
        <v>2100</v>
      </c>
      <c r="D6" s="26">
        <v>1964</v>
      </c>
      <c r="E6" s="26">
        <v>2197</v>
      </c>
      <c r="F6" s="26">
        <v>2334</v>
      </c>
      <c r="G6" s="26">
        <v>4123</v>
      </c>
      <c r="H6" s="26">
        <v>5434</v>
      </c>
      <c r="I6" s="26">
        <v>8048</v>
      </c>
      <c r="J6" s="26">
        <v>10699</v>
      </c>
      <c r="K6" s="26">
        <v>10065</v>
      </c>
      <c r="L6" s="26">
        <v>4449</v>
      </c>
      <c r="M6" s="26">
        <v>2653</v>
      </c>
      <c r="N6" s="26">
        <v>1965</v>
      </c>
      <c r="O6" s="27">
        <f>SUM(C6:N6)</f>
        <v>56031</v>
      </c>
    </row>
    <row r="7" spans="2:15" ht="15" customHeight="1" x14ac:dyDescent="0.2">
      <c r="B7" s="26" t="s">
        <v>30</v>
      </c>
      <c r="C7" s="26">
        <v>1213</v>
      </c>
      <c r="D7" s="26">
        <v>996</v>
      </c>
      <c r="E7" s="26">
        <v>1113</v>
      </c>
      <c r="F7" s="26">
        <v>1353</v>
      </c>
      <c r="G7" s="26">
        <v>1466</v>
      </c>
      <c r="H7" s="26">
        <v>1089</v>
      </c>
      <c r="I7" s="26">
        <v>2121</v>
      </c>
      <c r="J7" s="26">
        <v>2811</v>
      </c>
      <c r="K7" s="26">
        <v>3851</v>
      </c>
      <c r="L7" s="26">
        <v>3232</v>
      </c>
      <c r="M7" s="26">
        <v>1159</v>
      </c>
      <c r="N7" s="26">
        <v>1129</v>
      </c>
      <c r="O7" s="27">
        <f t="shared" ref="O7:O8" si="1">SUM(C7:N7)</f>
        <v>21533</v>
      </c>
    </row>
    <row r="8" spans="2:15" ht="15" customHeight="1" x14ac:dyDescent="0.2">
      <c r="B8" s="26" t="s">
        <v>28</v>
      </c>
      <c r="C8" s="26">
        <v>97044</v>
      </c>
      <c r="D8" s="26">
        <v>99948</v>
      </c>
      <c r="E8" s="26">
        <v>111802</v>
      </c>
      <c r="F8" s="26">
        <v>103991</v>
      </c>
      <c r="G8" s="26">
        <v>109804</v>
      </c>
      <c r="H8" s="26">
        <v>137679</v>
      </c>
      <c r="I8" s="26">
        <v>129687</v>
      </c>
      <c r="J8" s="26">
        <v>195242</v>
      </c>
      <c r="K8" s="26">
        <v>128558</v>
      </c>
      <c r="L8" s="26">
        <v>128319</v>
      </c>
      <c r="M8" s="26">
        <v>94251</v>
      </c>
      <c r="N8" s="26">
        <v>78411</v>
      </c>
      <c r="O8" s="27">
        <f t="shared" si="1"/>
        <v>1414736</v>
      </c>
    </row>
    <row r="9" spans="2:15" ht="19.5" customHeight="1" x14ac:dyDescent="0.2"/>
    <row r="13" spans="2:15" ht="15" customHeight="1" x14ac:dyDescent="0.2">
      <c r="B13" s="29" t="s">
        <v>0</v>
      </c>
      <c r="C13" s="30"/>
      <c r="D13" s="3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16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6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2014</v>
      </c>
    </row>
    <row r="2" spans="2:16" ht="31.5" customHeight="1" x14ac:dyDescent="0.2">
      <c r="B2" s="33" t="s">
        <v>32</v>
      </c>
      <c r="C2" s="5">
        <v>110687</v>
      </c>
      <c r="D2" s="5">
        <v>100047</v>
      </c>
      <c r="E2" s="5">
        <v>115035</v>
      </c>
      <c r="F2" s="5">
        <v>116426</v>
      </c>
      <c r="G2" s="5">
        <v>139140</v>
      </c>
      <c r="H2" s="5">
        <v>163089</v>
      </c>
      <c r="I2" s="5">
        <v>175341</v>
      </c>
      <c r="J2" s="5">
        <v>261668</v>
      </c>
      <c r="K2" s="5">
        <v>161780</v>
      </c>
      <c r="L2" s="5">
        <v>145737</v>
      </c>
      <c r="M2" s="5">
        <v>115666</v>
      </c>
      <c r="N2" s="5">
        <v>105478</v>
      </c>
      <c r="O2" s="5">
        <f>SUM(C2:N2)</f>
        <v>1710094</v>
      </c>
    </row>
    <row r="3" spans="2:16" ht="19.5" customHeight="1" x14ac:dyDescent="0.2">
      <c r="B3" s="7" t="s">
        <v>1</v>
      </c>
      <c r="C3" s="8">
        <f>C2-C4</f>
        <v>23183</v>
      </c>
      <c r="D3" s="8">
        <f t="shared" ref="D3:N3" si="0">D2-D4</f>
        <v>21864</v>
      </c>
      <c r="E3" s="8">
        <f t="shared" si="0"/>
        <v>27857</v>
      </c>
      <c r="F3" s="8">
        <f t="shared" si="0"/>
        <v>25855</v>
      </c>
      <c r="G3" s="8">
        <f t="shared" si="0"/>
        <v>28893</v>
      </c>
      <c r="H3" s="8">
        <f t="shared" si="0"/>
        <v>32971</v>
      </c>
      <c r="I3" s="8">
        <f t="shared" si="0"/>
        <v>35687</v>
      </c>
      <c r="J3" s="8">
        <f t="shared" si="0"/>
        <v>45874</v>
      </c>
      <c r="K3" s="8">
        <f t="shared" si="0"/>
        <v>32668</v>
      </c>
      <c r="L3" s="8">
        <f t="shared" si="0"/>
        <v>31838</v>
      </c>
      <c r="M3" s="8">
        <f t="shared" si="0"/>
        <v>28245</v>
      </c>
      <c r="N3" s="8">
        <f t="shared" si="0"/>
        <v>25615</v>
      </c>
      <c r="O3" s="8">
        <f>O2-O4</f>
        <v>360550</v>
      </c>
    </row>
    <row r="4" spans="2:16" ht="30.75" customHeight="1" x14ac:dyDescent="0.2">
      <c r="B4" s="6" t="s">
        <v>12</v>
      </c>
      <c r="C4" s="4">
        <v>87504</v>
      </c>
      <c r="D4" s="4">
        <v>78183</v>
      </c>
      <c r="E4" s="4">
        <v>87178</v>
      </c>
      <c r="F4" s="4">
        <v>90571</v>
      </c>
      <c r="G4" s="4">
        <v>110247</v>
      </c>
      <c r="H4" s="4">
        <v>130118</v>
      </c>
      <c r="I4" s="4">
        <v>139654</v>
      </c>
      <c r="J4" s="4">
        <v>215794</v>
      </c>
      <c r="K4" s="4">
        <v>129112</v>
      </c>
      <c r="L4" s="4">
        <v>113899</v>
      </c>
      <c r="M4" s="4">
        <v>87421</v>
      </c>
      <c r="N4" s="4">
        <v>79863</v>
      </c>
      <c r="O4" s="4">
        <f>SUM(C4:N4)</f>
        <v>1349544</v>
      </c>
    </row>
    <row r="5" spans="2:16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6" ht="15" customHeight="1" x14ac:dyDescent="0.2">
      <c r="B6" s="26" t="s">
        <v>29</v>
      </c>
      <c r="C6" s="26">
        <v>2983</v>
      </c>
      <c r="D6" s="26">
        <v>1995</v>
      </c>
      <c r="E6" s="26">
        <v>2165</v>
      </c>
      <c r="F6" s="26">
        <v>2115</v>
      </c>
      <c r="G6" s="26">
        <v>3207</v>
      </c>
      <c r="H6" s="26">
        <v>6761</v>
      </c>
      <c r="I6" s="26">
        <v>11567</v>
      </c>
      <c r="J6" s="26">
        <v>17100</v>
      </c>
      <c r="K6" s="26">
        <v>10986</v>
      </c>
      <c r="L6" s="26">
        <v>4006</v>
      </c>
      <c r="M6" s="26">
        <v>3007</v>
      </c>
      <c r="N6" s="26">
        <v>1531</v>
      </c>
      <c r="O6" s="28">
        <f>SUM(C6:N6)</f>
        <v>67423</v>
      </c>
      <c r="P6" s="22"/>
    </row>
    <row r="7" spans="2:16" ht="15" customHeight="1" x14ac:dyDescent="0.2">
      <c r="B7" s="26" t="s">
        <v>30</v>
      </c>
      <c r="C7" s="26">
        <v>706</v>
      </c>
      <c r="D7" s="26">
        <v>551</v>
      </c>
      <c r="E7" s="26">
        <v>565</v>
      </c>
      <c r="F7" s="26">
        <v>1468</v>
      </c>
      <c r="G7" s="26">
        <v>1783</v>
      </c>
      <c r="H7" s="26">
        <v>1525</v>
      </c>
      <c r="I7" s="26">
        <v>3187</v>
      </c>
      <c r="J7" s="26">
        <v>3078</v>
      </c>
      <c r="K7" s="26">
        <v>2670</v>
      </c>
      <c r="L7" s="26">
        <v>4949</v>
      </c>
      <c r="M7" s="26">
        <v>774</v>
      </c>
      <c r="N7" s="26">
        <v>1145</v>
      </c>
      <c r="O7" s="28">
        <f t="shared" ref="O7:O8" si="1">SUM(C7:N7)</f>
        <v>22401</v>
      </c>
      <c r="P7" s="22"/>
    </row>
    <row r="8" spans="2:16" ht="15" customHeight="1" x14ac:dyDescent="0.2">
      <c r="B8" s="26" t="s">
        <v>28</v>
      </c>
      <c r="C8" s="26">
        <v>83815</v>
      </c>
      <c r="D8" s="26">
        <v>75637</v>
      </c>
      <c r="E8" s="26">
        <v>84448</v>
      </c>
      <c r="F8" s="26">
        <v>86988</v>
      </c>
      <c r="G8" s="26">
        <v>105257</v>
      </c>
      <c r="H8" s="26">
        <v>121832</v>
      </c>
      <c r="I8" s="26">
        <v>124900</v>
      </c>
      <c r="J8" s="26">
        <v>195616</v>
      </c>
      <c r="K8" s="26">
        <v>115456</v>
      </c>
      <c r="L8" s="26">
        <v>104944</v>
      </c>
      <c r="M8" s="26">
        <v>83640</v>
      </c>
      <c r="N8" s="26">
        <v>77187</v>
      </c>
      <c r="O8" s="28">
        <f t="shared" si="1"/>
        <v>1259720</v>
      </c>
      <c r="P8" s="22"/>
    </row>
    <row r="9" spans="2:16" ht="15" customHeight="1" x14ac:dyDescent="0.2">
      <c r="B9" s="47"/>
      <c r="C9" s="48"/>
      <c r="D9" s="48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2:16" ht="19.5" customHeight="1" x14ac:dyDescent="0.2"/>
    <row r="16" spans="2:16" ht="15" customHeight="1" x14ac:dyDescent="0.2">
      <c r="B16" s="29" t="s">
        <v>0</v>
      </c>
      <c r="C16" s="30"/>
      <c r="D16" s="30"/>
    </row>
  </sheetData>
  <mergeCells count="1">
    <mergeCell ref="B9:D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2015</v>
      </c>
    </row>
    <row r="2" spans="2:15" ht="31.5" customHeight="1" x14ac:dyDescent="0.2">
      <c r="B2" s="33" t="s">
        <v>32</v>
      </c>
      <c r="C2" s="5">
        <v>98168</v>
      </c>
      <c r="D2" s="5">
        <v>92914</v>
      </c>
      <c r="E2" s="5">
        <v>109540</v>
      </c>
      <c r="F2" s="5">
        <v>116372</v>
      </c>
      <c r="G2" s="5">
        <v>141899</v>
      </c>
      <c r="H2" s="5">
        <v>136483</v>
      </c>
      <c r="I2" s="5">
        <v>196114</v>
      </c>
      <c r="J2" s="5">
        <v>237388</v>
      </c>
      <c r="K2" s="5">
        <v>180060</v>
      </c>
      <c r="L2" s="5">
        <v>145280</v>
      </c>
      <c r="M2" s="5">
        <v>120567</v>
      </c>
      <c r="N2" s="5">
        <v>109945</v>
      </c>
      <c r="O2" s="5">
        <f>SUM(C2:N2)</f>
        <v>1684730</v>
      </c>
    </row>
    <row r="3" spans="2:15" ht="19.5" customHeight="1" x14ac:dyDescent="0.2">
      <c r="B3" s="7" t="s">
        <v>1</v>
      </c>
      <c r="C3" s="8">
        <f>C2-C4</f>
        <v>21907</v>
      </c>
      <c r="D3" s="8">
        <f t="shared" ref="D3:N3" si="0">D2-D4</f>
        <v>22458</v>
      </c>
      <c r="E3" s="8">
        <f t="shared" si="0"/>
        <v>30030</v>
      </c>
      <c r="F3" s="8">
        <f t="shared" si="0"/>
        <v>30441</v>
      </c>
      <c r="G3" s="8">
        <f t="shared" si="0"/>
        <v>34252</v>
      </c>
      <c r="H3" s="8">
        <f t="shared" si="0"/>
        <v>33494</v>
      </c>
      <c r="I3" s="8">
        <f t="shared" si="0"/>
        <v>42401</v>
      </c>
      <c r="J3" s="8">
        <f t="shared" si="0"/>
        <v>47617</v>
      </c>
      <c r="K3" s="8">
        <f t="shared" si="0"/>
        <v>39017</v>
      </c>
      <c r="L3" s="8">
        <f t="shared" si="0"/>
        <v>40185</v>
      </c>
      <c r="M3" s="8">
        <f t="shared" si="0"/>
        <v>34348</v>
      </c>
      <c r="N3" s="8">
        <f t="shared" si="0"/>
        <v>32851</v>
      </c>
      <c r="O3" s="8">
        <f>O2-O4</f>
        <v>409001</v>
      </c>
    </row>
    <row r="4" spans="2:15" ht="30.75" customHeight="1" x14ac:dyDescent="0.2">
      <c r="B4" s="6" t="s">
        <v>12</v>
      </c>
      <c r="C4" s="4">
        <v>76261</v>
      </c>
      <c r="D4" s="4">
        <v>70456</v>
      </c>
      <c r="E4" s="4">
        <v>79510</v>
      </c>
      <c r="F4" s="4">
        <v>85931</v>
      </c>
      <c r="G4" s="4">
        <v>107647</v>
      </c>
      <c r="H4" s="4">
        <v>102989</v>
      </c>
      <c r="I4" s="4">
        <v>153713</v>
      </c>
      <c r="J4" s="4">
        <v>189771</v>
      </c>
      <c r="K4" s="4">
        <v>141043</v>
      </c>
      <c r="L4" s="4">
        <v>105095</v>
      </c>
      <c r="M4" s="4">
        <v>86219</v>
      </c>
      <c r="N4" s="4">
        <v>77094</v>
      </c>
      <c r="O4" s="4">
        <f>SUM(C4:N4)</f>
        <v>1275729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26" t="s">
        <v>29</v>
      </c>
      <c r="C6" s="26">
        <v>2214</v>
      </c>
      <c r="D6" s="26">
        <v>1578</v>
      </c>
      <c r="E6" s="26">
        <v>2108</v>
      </c>
      <c r="F6" s="26">
        <v>2000</v>
      </c>
      <c r="G6" s="26">
        <v>3170</v>
      </c>
      <c r="H6" s="26">
        <v>6865</v>
      </c>
      <c r="I6" s="26">
        <v>12850</v>
      </c>
      <c r="J6" s="26">
        <v>18836</v>
      </c>
      <c r="K6" s="26">
        <v>15163</v>
      </c>
      <c r="L6" s="26">
        <v>6653</v>
      </c>
      <c r="M6" s="26">
        <v>4376</v>
      </c>
      <c r="N6" s="26">
        <v>3087</v>
      </c>
      <c r="O6" s="27">
        <f>SUM(C6:N6)</f>
        <v>78900</v>
      </c>
    </row>
    <row r="7" spans="2:15" ht="15" customHeight="1" x14ac:dyDescent="0.2">
      <c r="B7" s="26" t="s">
        <v>30</v>
      </c>
      <c r="C7" s="26">
        <v>689</v>
      </c>
      <c r="D7" s="26">
        <v>560</v>
      </c>
      <c r="E7" s="26">
        <v>1170</v>
      </c>
      <c r="F7" s="26">
        <v>1364</v>
      </c>
      <c r="G7" s="26">
        <v>1593</v>
      </c>
      <c r="H7" s="26">
        <v>1229</v>
      </c>
      <c r="I7" s="26">
        <v>1593</v>
      </c>
      <c r="J7" s="26">
        <v>1776</v>
      </c>
      <c r="K7" s="26">
        <v>1515</v>
      </c>
      <c r="L7" s="26">
        <v>3806</v>
      </c>
      <c r="M7" s="26">
        <v>1072</v>
      </c>
      <c r="N7" s="26">
        <v>1299</v>
      </c>
      <c r="O7" s="27">
        <f t="shared" ref="O7:O8" si="1">SUM(C7:N7)</f>
        <v>17666</v>
      </c>
    </row>
    <row r="8" spans="2:15" ht="15" customHeight="1" x14ac:dyDescent="0.2">
      <c r="B8" s="26" t="s">
        <v>28</v>
      </c>
      <c r="C8" s="26">
        <v>73358</v>
      </c>
      <c r="D8" s="26">
        <v>68318</v>
      </c>
      <c r="E8" s="26">
        <v>76232</v>
      </c>
      <c r="F8" s="26">
        <v>82567</v>
      </c>
      <c r="G8" s="26">
        <v>102884</v>
      </c>
      <c r="H8" s="26">
        <v>94895</v>
      </c>
      <c r="I8" s="26">
        <v>139270</v>
      </c>
      <c r="J8" s="26">
        <v>169159</v>
      </c>
      <c r="K8" s="26">
        <v>124365</v>
      </c>
      <c r="L8" s="26">
        <v>94636</v>
      </c>
      <c r="M8" s="26">
        <v>80771</v>
      </c>
      <c r="N8" s="26">
        <v>72708</v>
      </c>
      <c r="O8" s="27">
        <f t="shared" si="1"/>
        <v>1179163</v>
      </c>
    </row>
    <row r="9" spans="2:15" ht="19.5" customHeight="1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3" spans="2:15" ht="15" customHeight="1" x14ac:dyDescent="0.2">
      <c r="B13" s="29" t="s">
        <v>0</v>
      </c>
      <c r="C13" s="30"/>
      <c r="D13" s="3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13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2016</v>
      </c>
    </row>
    <row r="2" spans="2:15" ht="31.5" customHeight="1" x14ac:dyDescent="0.2">
      <c r="B2" s="33" t="s">
        <v>32</v>
      </c>
      <c r="C2" s="5">
        <v>95749</v>
      </c>
      <c r="D2" s="5">
        <v>106001</v>
      </c>
      <c r="E2" s="5">
        <v>120740</v>
      </c>
      <c r="F2" s="5">
        <v>127634</v>
      </c>
      <c r="G2" s="5">
        <v>155609</v>
      </c>
      <c r="H2" s="5">
        <v>137201</v>
      </c>
      <c r="I2" s="5">
        <v>198431</v>
      </c>
      <c r="J2" s="5">
        <v>177557</v>
      </c>
      <c r="K2" s="5">
        <v>166316</v>
      </c>
      <c r="L2" s="5">
        <v>125631</v>
      </c>
      <c r="M2" s="5">
        <v>105221</v>
      </c>
      <c r="N2" s="5">
        <v>88113</v>
      </c>
      <c r="O2" s="5">
        <f>SUM(C2:N2)</f>
        <v>1604203</v>
      </c>
    </row>
    <row r="3" spans="2:15" ht="19.5" customHeight="1" x14ac:dyDescent="0.2">
      <c r="B3" s="7" t="s">
        <v>1</v>
      </c>
      <c r="C3" s="8">
        <f>C2-C4</f>
        <v>26412</v>
      </c>
      <c r="D3" s="8">
        <f t="shared" ref="D3:N3" si="0">D2-D4</f>
        <v>30733</v>
      </c>
      <c r="E3" s="8">
        <f t="shared" si="0"/>
        <v>35038</v>
      </c>
      <c r="F3" s="8">
        <f t="shared" si="0"/>
        <v>34453</v>
      </c>
      <c r="G3" s="8">
        <f t="shared" si="0"/>
        <v>32945</v>
      </c>
      <c r="H3" s="8">
        <f t="shared" si="0"/>
        <v>33797</v>
      </c>
      <c r="I3" s="8">
        <f t="shared" si="0"/>
        <v>37087</v>
      </c>
      <c r="J3" s="8">
        <f t="shared" si="0"/>
        <v>37330</v>
      </c>
      <c r="K3" s="8">
        <f t="shared" si="0"/>
        <v>31494</v>
      </c>
      <c r="L3" s="8">
        <f t="shared" si="0"/>
        <v>28011</v>
      </c>
      <c r="M3" s="8">
        <f t="shared" si="0"/>
        <v>29677</v>
      </c>
      <c r="N3" s="8">
        <f t="shared" si="0"/>
        <v>24518</v>
      </c>
      <c r="O3" s="8">
        <f>O2-O4</f>
        <v>381495</v>
      </c>
    </row>
    <row r="4" spans="2:15" ht="30.75" customHeight="1" x14ac:dyDescent="0.2">
      <c r="B4" s="6" t="s">
        <v>12</v>
      </c>
      <c r="C4" s="4">
        <v>69337</v>
      </c>
      <c r="D4" s="4">
        <v>75268</v>
      </c>
      <c r="E4" s="4">
        <v>85702</v>
      </c>
      <c r="F4" s="4">
        <v>93181</v>
      </c>
      <c r="G4" s="4">
        <v>122664</v>
      </c>
      <c r="H4" s="4">
        <v>103404</v>
      </c>
      <c r="I4" s="4">
        <v>161344</v>
      </c>
      <c r="J4" s="4">
        <v>140227</v>
      </c>
      <c r="K4" s="4">
        <v>134822</v>
      </c>
      <c r="L4" s="4">
        <v>97620</v>
      </c>
      <c r="M4" s="4">
        <v>75544</v>
      </c>
      <c r="N4" s="4">
        <v>63595</v>
      </c>
      <c r="O4" s="4">
        <f>SUM(C4:N4)</f>
        <v>1222708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15" customHeight="1" x14ac:dyDescent="0.2">
      <c r="B6" s="26" t="s">
        <v>29</v>
      </c>
      <c r="C6" s="26">
        <v>1766</v>
      </c>
      <c r="D6" s="26">
        <v>1513</v>
      </c>
      <c r="E6" s="26">
        <v>2545</v>
      </c>
      <c r="F6" s="26">
        <v>4199</v>
      </c>
      <c r="G6" s="26">
        <v>8174</v>
      </c>
      <c r="H6" s="26">
        <v>13714</v>
      </c>
      <c r="I6" s="26">
        <v>22163</v>
      </c>
      <c r="J6" s="26">
        <v>26291</v>
      </c>
      <c r="K6" s="26">
        <v>23031</v>
      </c>
      <c r="L6" s="26">
        <v>10411</v>
      </c>
      <c r="M6" s="26">
        <v>4206</v>
      </c>
      <c r="N6" s="26">
        <v>2750</v>
      </c>
      <c r="O6" s="28">
        <f>SUM(C6:N6)</f>
        <v>120763</v>
      </c>
    </row>
    <row r="7" spans="2:15" ht="15" customHeight="1" x14ac:dyDescent="0.2">
      <c r="B7" s="26" t="s">
        <v>30</v>
      </c>
      <c r="C7" s="26">
        <v>1071</v>
      </c>
      <c r="D7" s="26">
        <v>1308</v>
      </c>
      <c r="E7" s="26">
        <v>808</v>
      </c>
      <c r="F7" s="26">
        <v>1122</v>
      </c>
      <c r="G7" s="26">
        <v>1221</v>
      </c>
      <c r="H7" s="26">
        <v>1927</v>
      </c>
      <c r="I7" s="26">
        <v>2310</v>
      </c>
      <c r="J7" s="26">
        <v>2515</v>
      </c>
      <c r="K7" s="26">
        <v>1430</v>
      </c>
      <c r="L7" s="26">
        <v>1413</v>
      </c>
      <c r="M7" s="26">
        <v>1139</v>
      </c>
      <c r="N7" s="26">
        <v>1314</v>
      </c>
      <c r="O7" s="28">
        <f t="shared" ref="O7:O8" si="1">SUM(C7:N7)</f>
        <v>17578</v>
      </c>
    </row>
    <row r="8" spans="2:15" ht="15" customHeight="1" x14ac:dyDescent="0.2">
      <c r="B8" s="26" t="s">
        <v>28</v>
      </c>
      <c r="C8" s="26">
        <v>66500</v>
      </c>
      <c r="D8" s="26">
        <v>72447</v>
      </c>
      <c r="E8" s="26">
        <v>82349</v>
      </c>
      <c r="F8" s="26">
        <v>87860</v>
      </c>
      <c r="G8" s="26">
        <v>113269</v>
      </c>
      <c r="H8" s="26">
        <v>87763</v>
      </c>
      <c r="I8" s="26">
        <v>136871</v>
      </c>
      <c r="J8" s="26">
        <v>111421</v>
      </c>
      <c r="K8" s="26">
        <v>110361</v>
      </c>
      <c r="L8" s="26">
        <v>85796</v>
      </c>
      <c r="M8" s="26">
        <v>70199</v>
      </c>
      <c r="N8" s="26">
        <v>59531</v>
      </c>
      <c r="O8" s="28">
        <f t="shared" si="1"/>
        <v>1084367</v>
      </c>
    </row>
    <row r="9" spans="2:15" ht="19.5" customHeight="1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5" ht="1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3" spans="2:15" ht="15" customHeight="1" x14ac:dyDescent="0.2">
      <c r="B13" s="29" t="s">
        <v>0</v>
      </c>
      <c r="C13" s="30"/>
      <c r="D13" s="3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3"/>
  <sheetViews>
    <sheetView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1" max="1" width="5" style="1" customWidth="1"/>
    <col min="2" max="2" width="44" style="1" customWidth="1"/>
    <col min="3" max="4" width="15.5703125" style="1" customWidth="1"/>
    <col min="5" max="15" width="15.5703125" style="2" customWidth="1"/>
    <col min="16" max="16384" width="9.140625" style="1"/>
  </cols>
  <sheetData>
    <row r="1" spans="1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2017</v>
      </c>
    </row>
    <row r="2" spans="1:15" s="2" customFormat="1" ht="31.5" customHeight="1" x14ac:dyDescent="0.2">
      <c r="B2" s="33" t="s">
        <v>32</v>
      </c>
      <c r="C2" s="5">
        <v>92726</v>
      </c>
      <c r="D2" s="5">
        <v>80223</v>
      </c>
      <c r="E2" s="5">
        <v>105020</v>
      </c>
      <c r="F2" s="5">
        <v>110176</v>
      </c>
      <c r="G2" s="5">
        <v>126211</v>
      </c>
      <c r="H2" s="5">
        <v>142752</v>
      </c>
      <c r="I2" s="5">
        <v>229347</v>
      </c>
      <c r="J2" s="5">
        <v>248371</v>
      </c>
      <c r="K2" s="5">
        <v>199996</v>
      </c>
      <c r="L2" s="5">
        <v>129916</v>
      </c>
      <c r="M2" s="5">
        <v>108733</v>
      </c>
      <c r="N2" s="5">
        <v>109606</v>
      </c>
      <c r="O2" s="5">
        <f>SUM(C2:N2)</f>
        <v>1683077</v>
      </c>
    </row>
    <row r="3" spans="1:15" s="2" customFormat="1" ht="19.5" customHeight="1" x14ac:dyDescent="0.2">
      <c r="B3" s="7" t="s">
        <v>1</v>
      </c>
      <c r="C3" s="8">
        <f>C2-C4</f>
        <v>24589</v>
      </c>
      <c r="D3" s="8">
        <f t="shared" ref="D3:N3" si="0">D2-D4</f>
        <v>20897</v>
      </c>
      <c r="E3" s="8">
        <f t="shared" si="0"/>
        <v>27614</v>
      </c>
      <c r="F3" s="8">
        <f t="shared" si="0"/>
        <v>26328</v>
      </c>
      <c r="G3" s="8">
        <f t="shared" si="0"/>
        <v>27507</v>
      </c>
      <c r="H3" s="8">
        <f t="shared" si="0"/>
        <v>31463</v>
      </c>
      <c r="I3" s="8">
        <f t="shared" si="0"/>
        <v>46005</v>
      </c>
      <c r="J3" s="8">
        <f t="shared" si="0"/>
        <v>51403</v>
      </c>
      <c r="K3" s="8">
        <f t="shared" si="0"/>
        <v>35171</v>
      </c>
      <c r="L3" s="8">
        <f t="shared" si="0"/>
        <v>27617</v>
      </c>
      <c r="M3" s="8">
        <f t="shared" si="0"/>
        <v>27075</v>
      </c>
      <c r="N3" s="8">
        <f t="shared" si="0"/>
        <v>29439</v>
      </c>
      <c r="O3" s="8">
        <f>O2-O4</f>
        <v>375108</v>
      </c>
    </row>
    <row r="4" spans="1:15" ht="30.75" customHeight="1" x14ac:dyDescent="0.2">
      <c r="B4" s="6" t="s">
        <v>12</v>
      </c>
      <c r="C4" s="4">
        <v>68137</v>
      </c>
      <c r="D4" s="4">
        <v>59326</v>
      </c>
      <c r="E4" s="4">
        <v>77406</v>
      </c>
      <c r="F4" s="4">
        <v>83848</v>
      </c>
      <c r="G4" s="4">
        <v>98704</v>
      </c>
      <c r="H4" s="4">
        <v>111289</v>
      </c>
      <c r="I4" s="4">
        <v>183342</v>
      </c>
      <c r="J4" s="4">
        <v>196968</v>
      </c>
      <c r="K4" s="4">
        <v>164825</v>
      </c>
      <c r="L4" s="4">
        <v>102299</v>
      </c>
      <c r="M4" s="4">
        <v>81658</v>
      </c>
      <c r="N4" s="4">
        <v>80167</v>
      </c>
      <c r="O4" s="4">
        <f>SUM(C4:N4)</f>
        <v>1307969</v>
      </c>
    </row>
    <row r="5" spans="1:15" s="2" customFormat="1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20" customFormat="1" ht="15" customHeight="1" x14ac:dyDescent="0.2">
      <c r="B6" s="26" t="s">
        <v>29</v>
      </c>
      <c r="C6" s="26">
        <v>1885</v>
      </c>
      <c r="D6" s="26">
        <v>1772</v>
      </c>
      <c r="E6" s="26">
        <v>4523</v>
      </c>
      <c r="F6" s="26">
        <v>7209</v>
      </c>
      <c r="G6" s="26">
        <v>11916</v>
      </c>
      <c r="H6" s="26">
        <v>22635</v>
      </c>
      <c r="I6" s="26">
        <v>36838</v>
      </c>
      <c r="J6" s="26">
        <v>41493</v>
      </c>
      <c r="K6" s="26">
        <v>37983</v>
      </c>
      <c r="L6" s="26">
        <v>16714</v>
      </c>
      <c r="M6" s="26">
        <v>7513</v>
      </c>
      <c r="N6" s="26">
        <v>3218</v>
      </c>
      <c r="O6" s="26">
        <f>SUM(C6:N6)</f>
        <v>193699</v>
      </c>
    </row>
    <row r="7" spans="1:15" s="20" customFormat="1" ht="15" customHeight="1" x14ac:dyDescent="0.2">
      <c r="B7" s="26" t="s">
        <v>30</v>
      </c>
      <c r="C7" s="26">
        <v>692</v>
      </c>
      <c r="D7" s="26">
        <v>774</v>
      </c>
      <c r="E7" s="26">
        <v>895</v>
      </c>
      <c r="F7" s="26">
        <v>1091</v>
      </c>
      <c r="G7" s="26">
        <v>1076</v>
      </c>
      <c r="H7" s="26">
        <v>1357</v>
      </c>
      <c r="I7" s="26">
        <v>1265</v>
      </c>
      <c r="J7" s="26">
        <v>1547</v>
      </c>
      <c r="K7" s="26">
        <v>1243</v>
      </c>
      <c r="L7" s="26">
        <v>1060</v>
      </c>
      <c r="M7" s="26">
        <v>867</v>
      </c>
      <c r="N7" s="26">
        <v>1086</v>
      </c>
      <c r="O7" s="26">
        <f t="shared" ref="O7:O8" si="1">SUM(C7:N7)</f>
        <v>12953</v>
      </c>
    </row>
    <row r="8" spans="1:15" s="20" customFormat="1" ht="15" customHeight="1" x14ac:dyDescent="0.2">
      <c r="B8" s="26" t="s">
        <v>28</v>
      </c>
      <c r="C8" s="26">
        <v>65560</v>
      </c>
      <c r="D8" s="26">
        <v>56780</v>
      </c>
      <c r="E8" s="26">
        <v>71988</v>
      </c>
      <c r="F8" s="26">
        <v>75548</v>
      </c>
      <c r="G8" s="26">
        <v>85712</v>
      </c>
      <c r="H8" s="26">
        <v>87297</v>
      </c>
      <c r="I8" s="26">
        <v>145239</v>
      </c>
      <c r="J8" s="26">
        <v>153928</v>
      </c>
      <c r="K8" s="26">
        <v>125599</v>
      </c>
      <c r="L8" s="26">
        <v>84525</v>
      </c>
      <c r="M8" s="26">
        <v>73278</v>
      </c>
      <c r="N8" s="26">
        <v>75863</v>
      </c>
      <c r="O8" s="26">
        <f t="shared" si="1"/>
        <v>1101317</v>
      </c>
    </row>
    <row r="9" spans="1:15" ht="19.5" customHeight="1" x14ac:dyDescent="0.2">
      <c r="A9" s="2"/>
      <c r="B9" s="2"/>
      <c r="C9" s="2"/>
      <c r="D9" s="2"/>
    </row>
    <row r="10" spans="1:15" ht="15" customHeight="1" x14ac:dyDescent="0.2">
      <c r="A10" s="2"/>
      <c r="B10" s="2"/>
      <c r="C10" s="2"/>
      <c r="D10" s="2"/>
    </row>
    <row r="13" spans="1:15" ht="15" customHeight="1" x14ac:dyDescent="0.2">
      <c r="B13" s="29" t="s">
        <v>0</v>
      </c>
      <c r="C13" s="29"/>
      <c r="D13" s="29"/>
      <c r="E13" s="29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9"/>
  <sheetViews>
    <sheetView workbookViewId="0">
      <pane xSplit="2" topLeftCell="C1" activePane="topRight" state="frozen"/>
      <selection pane="topRight" activeCell="B3" sqref="B3"/>
    </sheetView>
  </sheetViews>
  <sheetFormatPr defaultRowHeight="15" customHeight="1" x14ac:dyDescent="0.2"/>
  <cols>
    <col min="1" max="1" width="5" style="2" customWidth="1"/>
    <col min="2" max="2" width="44" style="2" customWidth="1"/>
    <col min="3" max="15" width="15.5703125" style="2" customWidth="1"/>
    <col min="16" max="16384" width="9.140625" style="2"/>
  </cols>
  <sheetData>
    <row r="1" spans="2:15" ht="35.25" customHeight="1" x14ac:dyDescent="0.2">
      <c r="B1" s="3"/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>
        <v>2018</v>
      </c>
    </row>
    <row r="2" spans="2:15" ht="31.5" customHeight="1" x14ac:dyDescent="0.2">
      <c r="B2" s="3" t="s">
        <v>32</v>
      </c>
      <c r="C2" s="5">
        <v>114947</v>
      </c>
      <c r="D2" s="5">
        <v>101890</v>
      </c>
      <c r="E2" s="5">
        <v>128539</v>
      </c>
      <c r="F2" s="5">
        <v>151354</v>
      </c>
      <c r="G2" s="5">
        <v>135345</v>
      </c>
      <c r="H2" s="5">
        <v>176362</v>
      </c>
      <c r="I2" s="5">
        <v>275229</v>
      </c>
      <c r="J2" s="5">
        <v>307824</v>
      </c>
      <c r="K2" s="5">
        <v>201369</v>
      </c>
      <c r="L2" s="5">
        <v>132609</v>
      </c>
      <c r="M2" s="5">
        <v>105420</v>
      </c>
      <c r="N2" s="5">
        <v>100291</v>
      </c>
      <c r="O2" s="5">
        <f>SUM(C2:N2)</f>
        <v>1931179</v>
      </c>
    </row>
    <row r="3" spans="2:15" ht="19.5" customHeight="1" x14ac:dyDescent="0.2">
      <c r="B3" s="7" t="s">
        <v>1</v>
      </c>
      <c r="C3" s="8">
        <f>C2-C4</f>
        <v>26219</v>
      </c>
      <c r="D3" s="8">
        <f t="shared" ref="D3:N3" si="0">D2-D4</f>
        <v>24123</v>
      </c>
      <c r="E3" s="8">
        <f t="shared" si="0"/>
        <v>30331</v>
      </c>
      <c r="F3" s="8">
        <f t="shared" si="0"/>
        <v>27988</v>
      </c>
      <c r="G3" s="8">
        <f t="shared" si="0"/>
        <v>26075</v>
      </c>
      <c r="H3" s="8">
        <f t="shared" si="0"/>
        <v>34518</v>
      </c>
      <c r="I3" s="8">
        <f t="shared" si="0"/>
        <v>52816</v>
      </c>
      <c r="J3" s="8">
        <f t="shared" si="0"/>
        <v>56011</v>
      </c>
      <c r="K3" s="8">
        <f t="shared" si="0"/>
        <v>31665</v>
      </c>
      <c r="L3" s="8">
        <f t="shared" si="0"/>
        <v>24448</v>
      </c>
      <c r="M3" s="8">
        <f t="shared" si="0"/>
        <v>22116</v>
      </c>
      <c r="N3" s="8">
        <f t="shared" si="0"/>
        <v>22340</v>
      </c>
      <c r="O3" s="8">
        <f>O2-O4</f>
        <v>378650</v>
      </c>
    </row>
    <row r="4" spans="2:15" ht="30.75" customHeight="1" x14ac:dyDescent="0.2">
      <c r="B4" s="6" t="s">
        <v>12</v>
      </c>
      <c r="C4" s="4">
        <v>88728</v>
      </c>
      <c r="D4" s="4">
        <v>77767</v>
      </c>
      <c r="E4" s="4">
        <v>98208</v>
      </c>
      <c r="F4" s="4">
        <v>123366</v>
      </c>
      <c r="G4" s="4">
        <v>109270</v>
      </c>
      <c r="H4" s="4">
        <v>141844</v>
      </c>
      <c r="I4" s="4">
        <v>222413</v>
      </c>
      <c r="J4" s="4">
        <v>251813</v>
      </c>
      <c r="K4" s="4">
        <v>169704</v>
      </c>
      <c r="L4" s="4">
        <v>108161</v>
      </c>
      <c r="M4" s="4">
        <v>83304</v>
      </c>
      <c r="N4" s="4">
        <v>77951</v>
      </c>
      <c r="O4" s="4">
        <f>SUM(C4:N4)</f>
        <v>1552529</v>
      </c>
    </row>
    <row r="5" spans="2:15" ht="30.75" customHeight="1" x14ac:dyDescent="0.2">
      <c r="B5" s="6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20" customFormat="1" ht="15" customHeight="1" x14ac:dyDescent="0.2">
      <c r="B6" s="26" t="s">
        <v>29</v>
      </c>
      <c r="C6" s="28">
        <v>3798</v>
      </c>
      <c r="D6" s="28">
        <v>2274</v>
      </c>
      <c r="E6" s="28">
        <v>6979</v>
      </c>
      <c r="F6" s="28">
        <v>11933</v>
      </c>
      <c r="G6" s="28">
        <v>16616</v>
      </c>
      <c r="H6" s="28">
        <v>30775</v>
      </c>
      <c r="I6" s="36">
        <v>42461</v>
      </c>
      <c r="J6" s="10">
        <v>47245</v>
      </c>
      <c r="K6" s="37">
        <v>40518</v>
      </c>
      <c r="L6" s="10">
        <v>20097</v>
      </c>
      <c r="M6" s="10">
        <v>9916</v>
      </c>
      <c r="N6" s="10">
        <v>6639</v>
      </c>
      <c r="O6" s="26">
        <f>SUM(C6:N6)</f>
        <v>239251</v>
      </c>
    </row>
    <row r="7" spans="2:15" s="20" customFormat="1" ht="15" customHeight="1" x14ac:dyDescent="0.2">
      <c r="B7" s="26" t="s">
        <v>30</v>
      </c>
      <c r="C7" s="28">
        <v>900</v>
      </c>
      <c r="D7" s="28">
        <v>920</v>
      </c>
      <c r="E7" s="28">
        <v>1003</v>
      </c>
      <c r="F7" s="28">
        <v>1243</v>
      </c>
      <c r="G7" s="28">
        <v>1636</v>
      </c>
      <c r="H7" s="28">
        <v>1746</v>
      </c>
      <c r="I7" s="36">
        <v>1747</v>
      </c>
      <c r="J7" s="10">
        <v>1720</v>
      </c>
      <c r="K7" s="37">
        <v>1640</v>
      </c>
      <c r="L7" s="10">
        <v>1342</v>
      </c>
      <c r="M7" s="10">
        <v>1168</v>
      </c>
      <c r="N7" s="10">
        <v>1380</v>
      </c>
      <c r="O7" s="26">
        <f t="shared" ref="O7:O8" si="1">SUM(C7:N7)</f>
        <v>16445</v>
      </c>
    </row>
    <row r="8" spans="2:15" s="20" customFormat="1" ht="15" customHeight="1" x14ac:dyDescent="0.2">
      <c r="B8" s="26" t="s">
        <v>28</v>
      </c>
      <c r="C8" s="28">
        <v>84030</v>
      </c>
      <c r="D8" s="28">
        <v>74573</v>
      </c>
      <c r="E8" s="28">
        <v>90226</v>
      </c>
      <c r="F8" s="28">
        <v>110190</v>
      </c>
      <c r="G8" s="28">
        <v>91018</v>
      </c>
      <c r="H8" s="28">
        <v>109323</v>
      </c>
      <c r="I8" s="36">
        <v>178205</v>
      </c>
      <c r="J8" s="10">
        <v>202848</v>
      </c>
      <c r="K8" s="37">
        <v>127546</v>
      </c>
      <c r="L8" s="10">
        <v>86722</v>
      </c>
      <c r="M8" s="10">
        <v>72220</v>
      </c>
      <c r="N8" s="10">
        <v>69932</v>
      </c>
      <c r="O8" s="26">
        <f t="shared" si="1"/>
        <v>1296833</v>
      </c>
    </row>
    <row r="9" spans="2:15" ht="19.5" customHeight="1" x14ac:dyDescent="0.2"/>
    <row r="13" spans="2:15" ht="15" customHeight="1" x14ac:dyDescent="0.2">
      <c r="B13" s="29" t="s">
        <v>0</v>
      </c>
      <c r="C13" s="29"/>
      <c r="D13" s="29"/>
      <c r="E13" s="29"/>
    </row>
    <row r="17" spans="7:10" ht="15" customHeight="1" x14ac:dyDescent="0.2">
      <c r="G17" s="2" t="s">
        <v>31</v>
      </c>
    </row>
    <row r="19" spans="7:10" ht="15" customHeight="1" x14ac:dyDescent="0.2">
      <c r="J19" s="2" t="s">
        <v>31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2011-2023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Nana Dolidze</cp:lastModifiedBy>
  <cp:lastPrinted>2016-06-01T07:21:40Z</cp:lastPrinted>
  <dcterms:created xsi:type="dcterms:W3CDTF">2012-06-01T06:45:51Z</dcterms:created>
  <dcterms:modified xsi:type="dcterms:W3CDTF">2024-02-28T07:25:36Z</dcterms:modified>
</cp:coreProperties>
</file>